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charts/chart1.xml" ContentType="application/vnd.openxmlformats-officedocument.drawingml.chart+xml"/>
  <Override PartName="/xl/drawings/drawing3.xml" ContentType="application/vnd.openxmlformats-officedocument.drawing+xml"/>
  <Override PartName="/xl/embeddings/oleObject3.bin" ContentType="application/vnd.openxmlformats-officedocument.oleObject"/>
  <Override PartName="/xl/charts/chart2.xml" ContentType="application/vnd.openxmlformats-officedocument.drawingml.chart+xml"/>
  <Override PartName="/xl/drawings/drawing4.xml" ContentType="application/vnd.openxmlformats-officedocument.drawing+xml"/>
  <Override PartName="/xl/embeddings/oleObject4.bin" ContentType="application/vnd.openxmlformats-officedocument.oleObject"/>
  <Override PartName="/xl/charts/chart3.xml" ContentType="application/vnd.openxmlformats-officedocument.drawingml.chart+xml"/>
  <Override PartName="/xl/drawings/drawing5.xml" ContentType="application/vnd.openxmlformats-officedocument.drawing+xml"/>
  <Override PartName="/xl/embeddings/oleObject5.bin" ContentType="application/vnd.openxmlformats-officedocument.oleObject"/>
  <Override PartName="/xl/charts/chart4.xml" ContentType="application/vnd.openxmlformats-officedocument.drawingml.chart+xml"/>
  <Override PartName="/xl/drawings/drawing6.xml" ContentType="application/vnd.openxmlformats-officedocument.drawing+xml"/>
  <Override PartName="/xl/embeddings/oleObject6.bin" ContentType="application/vnd.openxmlformats-officedocument.oleObject"/>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workbookProtection workbookAlgorithmName="SHA-512" workbookHashValue="zx9jMNZGdti1p5EJz7lddcXy9bxniTn9yxUf2knZx6w0A3zppD+4+P4P9G/yfoZ0IboiPNKCyol7DQJyJ4gpNQ==" workbookSaltValue="iuFPaa3HrTtcgQaMeuG2kA==" workbookSpinCount="100000" lockStructure="1"/>
  <bookViews>
    <workbookView xWindow="0" yWindow="0" windowWidth="20730" windowHeight="10335"/>
  </bookViews>
  <sheets>
    <sheet name="SET-G. Proyectos" sheetId="1" r:id="rId1"/>
    <sheet name="01" sheetId="55" r:id="rId2"/>
    <sheet name="02" sheetId="56" r:id="rId3"/>
    <sheet name="03" sheetId="61" r:id="rId4"/>
    <sheet name="04" sheetId="62" r:id="rId5"/>
    <sheet name="05" sheetId="60" r:id="rId6"/>
  </sheets>
  <definedNames>
    <definedName name="_xlnm.Print_Titles" localSheetId="0">'SET-G. Proyectos'!$1:$5</definedName>
  </definedNames>
  <calcPr calcId="144525"/>
</workbook>
</file>

<file path=xl/calcChain.xml><?xml version="1.0" encoding="utf-8"?>
<calcChain xmlns="http://schemas.openxmlformats.org/spreadsheetml/2006/main">
  <c r="O16" i="60" l="1"/>
  <c r="O15" i="60"/>
  <c r="O16" i="62"/>
  <c r="C16" i="62" s="1"/>
  <c r="O15" i="62"/>
  <c r="C15" i="62" s="1"/>
  <c r="O16" i="61"/>
  <c r="C16" i="61" s="1"/>
  <c r="O15" i="61"/>
  <c r="C15" i="61" s="1"/>
  <c r="O16" i="56"/>
  <c r="C16" i="56" s="1"/>
  <c r="O15" i="56"/>
  <c r="C15" i="56" s="1"/>
  <c r="D16" i="60" l="1"/>
  <c r="H16" i="60"/>
  <c r="L16" i="60"/>
  <c r="E16" i="60"/>
  <c r="F16" i="60"/>
  <c r="J16" i="60"/>
  <c r="N16" i="60"/>
  <c r="C16" i="60"/>
  <c r="G16" i="60"/>
  <c r="K16" i="60"/>
  <c r="I16" i="60"/>
  <c r="M16" i="60"/>
  <c r="D15" i="60"/>
  <c r="H15" i="60"/>
  <c r="L15" i="60"/>
  <c r="I15" i="60"/>
  <c r="F15" i="60"/>
  <c r="J15" i="60"/>
  <c r="N15" i="60"/>
  <c r="C15" i="60"/>
  <c r="G15" i="60"/>
  <c r="K15" i="60"/>
  <c r="E15" i="60"/>
  <c r="M15" i="60"/>
  <c r="O16" i="55"/>
  <c r="O15" i="55"/>
  <c r="F15" i="55" l="1"/>
  <c r="J15" i="55"/>
  <c r="N15" i="55"/>
  <c r="D15" i="55"/>
  <c r="H15" i="55"/>
  <c r="L15" i="55"/>
  <c r="E15" i="55"/>
  <c r="I15" i="55"/>
  <c r="M15" i="55"/>
  <c r="C15" i="55"/>
  <c r="G15" i="55"/>
  <c r="K15" i="55"/>
  <c r="F16" i="55"/>
  <c r="J16" i="55"/>
  <c r="G16" i="55"/>
  <c r="D16" i="55"/>
  <c r="H16" i="55"/>
  <c r="L16" i="55"/>
  <c r="E16" i="55"/>
  <c r="I16" i="55"/>
  <c r="M16" i="55"/>
  <c r="N16" i="55"/>
  <c r="C16" i="55"/>
  <c r="K16" i="55"/>
  <c r="L22" i="62"/>
  <c r="H22" i="62"/>
  <c r="D22" i="62"/>
  <c r="I9" i="62"/>
  <c r="F9" i="62"/>
  <c r="A9" i="62"/>
  <c r="G6" i="62"/>
  <c r="F5" i="62"/>
  <c r="F4" i="62"/>
  <c r="L22" i="61"/>
  <c r="H22" i="61"/>
  <c r="D22" i="61"/>
  <c r="F9" i="61"/>
  <c r="A9" i="61"/>
  <c r="G6" i="61"/>
  <c r="F5" i="61"/>
  <c r="F4" i="61"/>
  <c r="O19" i="62" l="1"/>
  <c r="O18" i="62"/>
  <c r="O17" i="62" s="1"/>
  <c r="L9" i="1" s="1"/>
  <c r="N17" i="62"/>
  <c r="X9" i="1" s="1"/>
  <c r="M17" i="62"/>
  <c r="W9" i="1" s="1"/>
  <c r="L17" i="62"/>
  <c r="V9" i="1" s="1"/>
  <c r="K17" i="62"/>
  <c r="U9" i="1" s="1"/>
  <c r="J17" i="62"/>
  <c r="T9" i="1" s="1"/>
  <c r="I17" i="62"/>
  <c r="S9" i="1" s="1"/>
  <c r="H17" i="62"/>
  <c r="R9" i="1" s="1"/>
  <c r="G17" i="62"/>
  <c r="Q9" i="1" s="1"/>
  <c r="F17" i="62"/>
  <c r="P9" i="1" s="1"/>
  <c r="E17" i="62"/>
  <c r="O9" i="1" s="1"/>
  <c r="D17" i="62"/>
  <c r="N9" i="1" s="1"/>
  <c r="C17" i="62"/>
  <c r="M9" i="1" s="1"/>
  <c r="N16" i="62"/>
  <c r="M16" i="62"/>
  <c r="L16" i="62"/>
  <c r="K16" i="62"/>
  <c r="J16" i="62"/>
  <c r="I16" i="62"/>
  <c r="H16" i="62"/>
  <c r="G16" i="62"/>
  <c r="F16" i="62"/>
  <c r="E16" i="62"/>
  <c r="D16" i="62"/>
  <c r="N15" i="62"/>
  <c r="M15" i="62"/>
  <c r="L15" i="62"/>
  <c r="K15" i="62"/>
  <c r="J15" i="62"/>
  <c r="I15" i="62"/>
  <c r="H15" i="62"/>
  <c r="G15" i="62"/>
  <c r="F15" i="62"/>
  <c r="E15" i="62"/>
  <c r="D15" i="62"/>
  <c r="H9" i="62"/>
  <c r="F3" i="62"/>
  <c r="O19" i="61"/>
  <c r="O18" i="61"/>
  <c r="O17" i="61" s="1"/>
  <c r="L8" i="1" s="1"/>
  <c r="N17" i="61"/>
  <c r="X8" i="1" s="1"/>
  <c r="M17" i="61"/>
  <c r="W8" i="1" s="1"/>
  <c r="L17" i="61"/>
  <c r="V8" i="1" s="1"/>
  <c r="K17" i="61"/>
  <c r="U8" i="1" s="1"/>
  <c r="J17" i="61"/>
  <c r="T8" i="1" s="1"/>
  <c r="I17" i="61"/>
  <c r="S8" i="1" s="1"/>
  <c r="H17" i="61"/>
  <c r="R8" i="1" s="1"/>
  <c r="G17" i="61"/>
  <c r="Q8" i="1" s="1"/>
  <c r="F17" i="61"/>
  <c r="P8" i="1" s="1"/>
  <c r="E17" i="61"/>
  <c r="O8" i="1" s="1"/>
  <c r="D17" i="61"/>
  <c r="N8" i="1" s="1"/>
  <c r="C17" i="61"/>
  <c r="M8" i="1" s="1"/>
  <c r="N16" i="61"/>
  <c r="M16" i="61"/>
  <c r="L16" i="61"/>
  <c r="K16" i="61"/>
  <c r="J16" i="61"/>
  <c r="I16" i="61"/>
  <c r="H16" i="61"/>
  <c r="G16" i="61"/>
  <c r="F16" i="61"/>
  <c r="E16" i="61"/>
  <c r="D16" i="61"/>
  <c r="N15" i="61"/>
  <c r="M15" i="61"/>
  <c r="L15" i="61"/>
  <c r="K15" i="61"/>
  <c r="J15" i="61"/>
  <c r="I15" i="61"/>
  <c r="H15" i="61"/>
  <c r="G15" i="61"/>
  <c r="F15" i="61"/>
  <c r="E15" i="61"/>
  <c r="D15" i="61"/>
  <c r="H9" i="61"/>
  <c r="F3" i="61"/>
  <c r="O18" i="55" l="1"/>
  <c r="O19" i="55"/>
  <c r="O19" i="60"/>
  <c r="O17" i="60" s="1"/>
  <c r="L10" i="1" s="1"/>
  <c r="O18" i="60"/>
  <c r="N17" i="60"/>
  <c r="X10" i="1" s="1"/>
  <c r="M17" i="60"/>
  <c r="W10" i="1" s="1"/>
  <c r="L17" i="60"/>
  <c r="V10" i="1" s="1"/>
  <c r="K17" i="60"/>
  <c r="U10" i="1" s="1"/>
  <c r="J17" i="60"/>
  <c r="T10" i="1" s="1"/>
  <c r="I17" i="60"/>
  <c r="S10" i="1" s="1"/>
  <c r="H17" i="60"/>
  <c r="R10" i="1" s="1"/>
  <c r="G17" i="60"/>
  <c r="Q10" i="1" s="1"/>
  <c r="F17" i="60"/>
  <c r="P10" i="1" s="1"/>
  <c r="E17" i="60"/>
  <c r="O10" i="1" s="1"/>
  <c r="D17" i="60"/>
  <c r="N10" i="1" s="1"/>
  <c r="C17" i="60"/>
  <c r="M10" i="1" s="1"/>
  <c r="O19" i="56"/>
  <c r="O18" i="56"/>
  <c r="N17" i="56"/>
  <c r="X7" i="1" s="1"/>
  <c r="M17" i="56"/>
  <c r="W7" i="1" s="1"/>
  <c r="L17" i="56"/>
  <c r="V7" i="1" s="1"/>
  <c r="K17" i="56"/>
  <c r="U7" i="1" s="1"/>
  <c r="J17" i="56"/>
  <c r="T7" i="1" s="1"/>
  <c r="I17" i="56"/>
  <c r="S7" i="1" s="1"/>
  <c r="H17" i="56"/>
  <c r="R7" i="1" s="1"/>
  <c r="G17" i="56"/>
  <c r="Q7" i="1" s="1"/>
  <c r="F17" i="56"/>
  <c r="P7" i="1" s="1"/>
  <c r="E17" i="56"/>
  <c r="O7" i="1" s="1"/>
  <c r="D17" i="56"/>
  <c r="N7" i="1" s="1"/>
  <c r="C17" i="56"/>
  <c r="M7" i="1" s="1"/>
  <c r="N16" i="56"/>
  <c r="M16" i="56"/>
  <c r="L16" i="56"/>
  <c r="K16" i="56"/>
  <c r="J16" i="56"/>
  <c r="I16" i="56"/>
  <c r="H16" i="56"/>
  <c r="G16" i="56"/>
  <c r="F16" i="56"/>
  <c r="E16" i="56"/>
  <c r="D16" i="56"/>
  <c r="N15" i="56"/>
  <c r="M15" i="56"/>
  <c r="L15" i="56"/>
  <c r="K15" i="56"/>
  <c r="J15" i="56"/>
  <c r="I15" i="56"/>
  <c r="H15" i="56"/>
  <c r="G15" i="56"/>
  <c r="F15" i="56"/>
  <c r="E15" i="56"/>
  <c r="D15" i="56"/>
  <c r="N17" i="55"/>
  <c r="X6" i="1" s="1"/>
  <c r="M17" i="55"/>
  <c r="W6" i="1" s="1"/>
  <c r="L17" i="55"/>
  <c r="V6" i="1" s="1"/>
  <c r="K17" i="55"/>
  <c r="U6" i="1" s="1"/>
  <c r="J17" i="55"/>
  <c r="T6" i="1" s="1"/>
  <c r="I17" i="55"/>
  <c r="S6" i="1" s="1"/>
  <c r="H17" i="55"/>
  <c r="R6" i="1" s="1"/>
  <c r="G17" i="55"/>
  <c r="Q6" i="1" s="1"/>
  <c r="F17" i="55"/>
  <c r="P6" i="1" s="1"/>
  <c r="E17" i="55"/>
  <c r="O6" i="1" s="1"/>
  <c r="D17" i="55"/>
  <c r="N6" i="1" s="1"/>
  <c r="C17" i="55"/>
  <c r="M6" i="1" s="1"/>
  <c r="F5" i="60"/>
  <c r="F5" i="56"/>
  <c r="F5" i="55"/>
  <c r="O17" i="55" l="1"/>
  <c r="O17" i="56"/>
  <c r="L7" i="1" s="1"/>
  <c r="F3" i="60"/>
  <c r="F3" i="56"/>
  <c r="F3" i="55"/>
  <c r="L22" i="60"/>
  <c r="H22" i="60"/>
  <c r="D22" i="60"/>
  <c r="F9" i="60"/>
  <c r="A9" i="60"/>
  <c r="G6" i="60"/>
  <c r="F4" i="60"/>
  <c r="H9" i="60"/>
  <c r="L6" i="1" l="1"/>
  <c r="L22" i="56"/>
  <c r="H22" i="56"/>
  <c r="D22" i="56"/>
  <c r="F9" i="56"/>
  <c r="A9" i="56"/>
  <c r="G6" i="56"/>
  <c r="F4" i="56"/>
  <c r="H9" i="56"/>
  <c r="L22" i="55"/>
  <c r="H22" i="55"/>
  <c r="D22" i="55"/>
  <c r="I9" i="55"/>
  <c r="F9" i="55"/>
  <c r="A9" i="55"/>
  <c r="G6" i="55"/>
  <c r="F4" i="55"/>
  <c r="H9" i="55"/>
</calcChain>
</file>

<file path=xl/comments1.xml><?xml version="1.0" encoding="utf-8"?>
<comments xmlns="http://schemas.openxmlformats.org/spreadsheetml/2006/main">
  <authors>
    <author>WILSON</author>
  </authors>
  <commentList>
    <comment ref="J4" authorId="0">
      <text>
        <r>
          <rPr>
            <sz val="9"/>
            <color indexed="81"/>
            <rFont val="Tahoma"/>
            <family val="2"/>
          </rPr>
          <t xml:space="preserve">
Recomendable dejar como línea base el resultado final del indicador en el año inmediatamente anterior</t>
        </r>
      </text>
    </comment>
    <comment ref="K4" authorId="0">
      <text>
        <r>
          <rPr>
            <sz val="9"/>
            <color indexed="81"/>
            <rFont val="Tahoma"/>
            <family val="2"/>
          </rPr>
          <t xml:space="preserve">
Importante aquí establecer para cada indicador la meta final deseada de forma razonable, que se proyecta al cierre de la presente vigencia</t>
        </r>
      </text>
    </comment>
  </commentList>
</comments>
</file>

<file path=xl/sharedStrings.xml><?xml version="1.0" encoding="utf-8"?>
<sst xmlns="http://schemas.openxmlformats.org/spreadsheetml/2006/main" count="441" uniqueCount="146">
  <si>
    <t>PROCESO</t>
  </si>
  <si>
    <t>NOMBRE DEL INDICADOR</t>
  </si>
  <si>
    <t>OBJETIVO DEL INDICADOR</t>
  </si>
  <si>
    <t xml:space="preserve"> </t>
  </si>
  <si>
    <t>Mensual</t>
  </si>
  <si>
    <t>FORMULA DEL INDICADOR</t>
  </si>
  <si>
    <t>INTERPRETACIÓN SITUACIÓN</t>
  </si>
  <si>
    <t>OPTIMA</t>
  </si>
  <si>
    <t>ENE</t>
  </si>
  <si>
    <t>FEB</t>
  </si>
  <si>
    <t>MAR</t>
  </si>
  <si>
    <t>ABR</t>
  </si>
  <si>
    <t>MAY</t>
  </si>
  <si>
    <t>JUN</t>
  </si>
  <si>
    <t>JUL</t>
  </si>
  <si>
    <t>AGO</t>
  </si>
  <si>
    <t>SEP</t>
  </si>
  <si>
    <t>OCT</t>
  </si>
  <si>
    <t>NOV</t>
  </si>
  <si>
    <t>DIC</t>
  </si>
  <si>
    <r>
      <rPr>
        <sz val="10"/>
        <rFont val="Tahoma"/>
        <family val="2"/>
      </rPr>
      <t xml:space="preserve">FORMATO: </t>
    </r>
    <r>
      <rPr>
        <b/>
        <sz val="10"/>
        <rFont val="Tahoma"/>
        <family val="2"/>
      </rPr>
      <t>MATRIZ DE REGISTRO Y MEDICIÓN DE INDICADORES</t>
    </r>
  </si>
  <si>
    <t>CÓDIGO DEL INDICADOR</t>
  </si>
  <si>
    <t>Objetivo</t>
  </si>
  <si>
    <t>Unidad de medida</t>
  </si>
  <si>
    <t>Formula</t>
  </si>
  <si>
    <t>Meta</t>
  </si>
  <si>
    <t>Frecuencia</t>
  </si>
  <si>
    <t>Fuente de Información</t>
  </si>
  <si>
    <t>Responsable</t>
  </si>
  <si>
    <t>Por obtener Datos</t>
  </si>
  <si>
    <t>Por Análizar Datos</t>
  </si>
  <si>
    <t>MEDICIÓN DE DATOS:</t>
  </si>
  <si>
    <t>MES</t>
  </si>
  <si>
    <t>ACUM</t>
  </si>
  <si>
    <t>RANGOS DE EVALUACIÓN</t>
  </si>
  <si>
    <t>%</t>
  </si>
  <si>
    <t>ANÁLISIS GRÁFICO (Tendencia del indicador)</t>
  </si>
  <si>
    <t>VARIABLES</t>
  </si>
  <si>
    <t>METODOLOGIA PARA OBTENER LOS DATOS:</t>
  </si>
  <si>
    <t>LINEA BASE</t>
  </si>
  <si>
    <t>PERIODICIDAD REPORTE</t>
  </si>
  <si>
    <t>IN01</t>
  </si>
  <si>
    <t>IN02</t>
  </si>
  <si>
    <t>IN03</t>
  </si>
  <si>
    <t>SET INDICADORES GESTIÓN</t>
  </si>
  <si>
    <t xml:space="preserve">PROCESO: </t>
  </si>
  <si>
    <t>Anual</t>
  </si>
  <si>
    <t>Trimestral</t>
  </si>
  <si>
    <t>Acum.</t>
  </si>
  <si>
    <t>TIPO DE INDICADOR</t>
  </si>
  <si>
    <t>Eficacia</t>
  </si>
  <si>
    <t>Efectividad</t>
  </si>
  <si>
    <r>
      <rPr>
        <b/>
        <sz val="9"/>
        <rFont val="Tahoma"/>
        <family val="2"/>
      </rPr>
      <t>ANÁLISIS DE MEDICIÓN</t>
    </r>
    <r>
      <rPr>
        <sz val="9"/>
        <rFont val="Tahoma"/>
        <family val="2"/>
      </rPr>
      <t xml:space="preserve"> (Cumplimiento de metas, comportamiento histórico, tendencias, causas):</t>
    </r>
  </si>
  <si>
    <r>
      <rPr>
        <b/>
        <sz val="9"/>
        <rFont val="Tahoma"/>
        <family val="2"/>
      </rPr>
      <t>ACCIONES DE MEJORAMIENTO REQUERIDAS</t>
    </r>
    <r>
      <rPr>
        <sz val="9"/>
        <rFont val="Tahoma"/>
        <family val="2"/>
      </rPr>
      <t xml:space="preserve"> (Acciones a tomar cuando se evidencie el incumplimiento de las metas propuestas):</t>
    </r>
  </si>
  <si>
    <t>Fecha</t>
  </si>
  <si>
    <t>ACEPTABLE</t>
  </si>
  <si>
    <t>DEFICIENTE</t>
  </si>
  <si>
    <t>Bimensual</t>
  </si>
  <si>
    <t>Cuatrimestral</t>
  </si>
  <si>
    <t>Semestral</t>
  </si>
  <si>
    <t>TIPO INDICADOR</t>
  </si>
  <si>
    <t>Versión 2,0</t>
  </si>
  <si>
    <t>GESTIÓN DE PROYECTOS</t>
  </si>
  <si>
    <t>GESTIÓN DE PORTAFOLIO</t>
  </si>
  <si>
    <t>GESTIÓN DE OPORTUNIDADES</t>
  </si>
  <si>
    <t>GESTIÓN DE BIENES Y SERVICIOS</t>
  </si>
  <si>
    <t>GESTIÓN JURÍDICA - CONTRATACIÓN</t>
  </si>
  <si>
    <t>TECNOLOGIAS DE LA INFORMACIÓN Y LA COMUNICACIÓN - TIC'S</t>
  </si>
  <si>
    <t>MEJORAMIENTO CONTINUO</t>
  </si>
  <si>
    <t>GESTIÓN DE RECURSOS HUMANOS</t>
  </si>
  <si>
    <t>GESTIÓN DE SERVICIOS PÚBLICOS</t>
  </si>
  <si>
    <t>GESTIÓN DEL CONOCIMIENTO</t>
  </si>
  <si>
    <t>GESTIÓN FINANCIERA</t>
  </si>
  <si>
    <t>CONTROL INTERNO</t>
  </si>
  <si>
    <t>DIRECCIONAMIENTO ESTRATÉGICO</t>
  </si>
  <si>
    <t xml:space="preserve">Eficiencia </t>
  </si>
  <si>
    <t>GRUPO DE GESTIÓN DE PROYECTOS</t>
  </si>
  <si>
    <t>GRUPO DE GESTIÓN DE PORTAFOLIO</t>
  </si>
  <si>
    <t>GRUPO DE GESTIÓN DE OPORTUNIDADES</t>
  </si>
  <si>
    <t>GRUPO DE GESTIÓN DE BIENES Y SERVICIOS</t>
  </si>
  <si>
    <t>GRUPO DE GESTIÓN JURÍDICA - CONTRATACIÓN</t>
  </si>
  <si>
    <t>GRUPO DE TECNOLOGIAS DE LA INFORMACIÓN Y LA COMUNICACIÓN - TIC'S</t>
  </si>
  <si>
    <t>GRUPO DE MEJORAMIENTO CONTINUO</t>
  </si>
  <si>
    <t>GRUPO DE GESTIÓN DE RECURSOS HUMANOS</t>
  </si>
  <si>
    <t>GRUPO DE GESTIÓN DE SERVICIOS PÚBLICOS</t>
  </si>
  <si>
    <t>GRUPO DE GESTIÓN DEL CONOCIMIENTO</t>
  </si>
  <si>
    <t>GRUPO DE GESTIÓN FINANCIERA</t>
  </si>
  <si>
    <t>GRUPO DE CONTROL INTERNO</t>
  </si>
  <si>
    <t>GRUPO DE DIRECCIONAMIENTO ESTRATÉGICO</t>
  </si>
  <si>
    <t>Cumplimiento del objeto del contrato</t>
  </si>
  <si>
    <t>Medir el grado de satisfacción de las obras públicas y proyectos ejecutados por la entidad.</t>
  </si>
  <si>
    <t xml:space="preserve">No. de contratos ejecutados a satisfacción / No.  Contratos  adjudicados. </t>
  </si>
  <si>
    <t xml:space="preserve">Costos proyectados Vs. costos incurridos </t>
  </si>
  <si>
    <t>Determinar la eficiencia, eficacia y efectividad de los presupuestos estimados frente los costos aplicados en los diferentes obras públicas y proyectos ejecutados por la entidad.</t>
  </si>
  <si>
    <t xml:space="preserve">Costos proyectados - costos incurridos </t>
  </si>
  <si>
    <t>Tiempo proyectado Vs. Tiempo ejecutado</t>
  </si>
  <si>
    <t xml:space="preserve">Determinar la eficiencia, eficacia y efectividad de los tiempos estimados frente al ejecutado de las obras públicas realizadas por la entidad. </t>
  </si>
  <si>
    <t xml:space="preserve">Tiempo proyectado - Tiempo ejecutado               </t>
  </si>
  <si>
    <t>&gt; 80%</t>
  </si>
  <si>
    <t xml:space="preserve">Entre 60% - 79% </t>
  </si>
  <si>
    <t xml:space="preserve">&lt; 59% </t>
  </si>
  <si>
    <t>&gt; 0</t>
  </si>
  <si>
    <t>= 0</t>
  </si>
  <si>
    <t>&lt; 0</t>
  </si>
  <si>
    <t>Número de contratos ejecutados a satisfacción</t>
  </si>
  <si>
    <t>Número de contratos adjudicados</t>
  </si>
  <si>
    <t>&lt;=0</t>
  </si>
  <si>
    <t>Costos proyectados</t>
  </si>
  <si>
    <t>Costos incurridos</t>
  </si>
  <si>
    <t>Tiempo proyectado</t>
  </si>
  <si>
    <t>Tiempo Ejecutado</t>
  </si>
  <si>
    <t>Millones de $</t>
  </si>
  <si>
    <t>Días</t>
  </si>
  <si>
    <t>Informes de avance y ejecución de obras - proyectos</t>
  </si>
  <si>
    <t>AH-ST-</t>
  </si>
  <si>
    <t>Entre 80% y 100%</t>
  </si>
  <si>
    <t>Entre 60% y 79%</t>
  </si>
  <si>
    <t>Menor al 60%</t>
  </si>
  <si>
    <t>Nivel de ejecución de proyectos viabilizados en agua potable y saneamiento basico</t>
  </si>
  <si>
    <t>Determinar el margen de concreción de los proyectos viabilizados por Aguas del Huila, para el sector de agua potable y saneamiento basico..</t>
  </si>
  <si>
    <t>IN04</t>
  </si>
  <si>
    <t>IN05</t>
  </si>
  <si>
    <t>Medir el impacto de las obras realizadas en los  acueductos para las comunidades frente al componente del funcionamiento y el suministro del agua potable.</t>
  </si>
  <si>
    <t>Número de acueductos construidos en funcionamiento</t>
  </si>
  <si>
    <t>Total obras construidas y/o mejoradas por Aguas del Huila SA ESP</t>
  </si>
  <si>
    <t>Número de proyecctos concretados</t>
  </si>
  <si>
    <t>Número de proyectos viabilizados</t>
  </si>
  <si>
    <t>Número de proyectos concretados / Número de proyectos viabilizados*100</t>
  </si>
  <si>
    <t>Número acueductos construidos por Aguas del Huila funcionando en terminos normales / total de obras construidas y mejoradas por aguas del Huila en el tiempo*100</t>
  </si>
  <si>
    <t>&lt;=1</t>
  </si>
  <si>
    <t>RESULTADOS DE LA VIGENCIA</t>
  </si>
  <si>
    <t>Nivel de acueductos construidos por aguas del Huila en funcionamiento de la comunidad.</t>
  </si>
  <si>
    <t>META 2018</t>
  </si>
  <si>
    <t>RESULTADOS VIGENCIA 2018</t>
  </si>
  <si>
    <t>VIGENCIA 2018</t>
  </si>
  <si>
    <t>META  AÑO 2018</t>
  </si>
  <si>
    <t>durante el primer semestre de 2018, se encuentran en fase de ejecución un total de trece (13) contratos, entre ellos once (11) de obra, dos (2) de interventoría y uno de consultoría. A la fecha no ha finalizado ningun contrato.</t>
  </si>
  <si>
    <t xml:space="preserve">                                                </t>
  </si>
  <si>
    <t>en el mes de enero Aguas del Huila S.A. E.S.P,  suscribe los siguientes contratos de acueducto: (CONTRATO DE OBRA CONSORCIO EMG ACUEDUCTO N° 081 de 2018 - OBJETO: OPTIMIZACIÓN ACUEDUCTO CENTRO POBLADO EL JUNCAL, MUNICIPIO DE PALERMO DEPARTAEMENTO DEL HUILA) (CONTRATO DE OBRA CONSORCIO OASIS N° 093 - 2018 OBJETO: "CONSTRUCCIÓN RED DE DISTRIBUCIÓN ACUEDUCTO Y RED DE ALCANTARILLADO DE LA ASOCIACIÓN DE VIVIENDA CIUDADELA OASIS DEL MUNICIPIO DE GARZON - DEPARTAMENTO DEL HUILA, CONSTRUCCIÓN CERRAMIENTO Y MEJORAMIENTO DE LA PLANTA DE TRATAMIENTO DE AGUA POTABLE DEL MUNICIPIO DE TERUEL DEPARTAEMNTO DEL HUILA" (CONTRATO DE OBRA UNIÓN TEMPORAL ALTAMIRA N° 088 DE 2018 - "AMPLIACIÓN DE LA RED DE DISTRIBUCIÓ ACUEDUCTO LLANOS DE LA VIRGEN MUNICIPIO DE ALTAMIRA HUILA"</t>
  </si>
  <si>
    <t xml:space="preserve">en el mes de enero Aguas del Huila S.A. E.S.P, realiza los siguientes contratos de acueducto: (CONTRATO DE OBRA CONSORCIO EMG ACUEDUCTO N° 081 de 2018 - OBJETO: OPTIMIZACIÓN ACUEDUCTO CENRO POBLADO EL JUNCAL, MUNICIPIO DE PALERMO DEPARTAEMENTO DEL HUILA) </t>
  </si>
  <si>
    <t>en el mes de abril Aguas del Huila S.A. E.S.P,realiza visita de  reconocimiento sitios de obra. (CONTRATO DE OBRA CONSORCIO EMG ACUEDUCTO N° 081 de 2018 - OBJETO: OPTIMIZACIÓN ACUEDUCTO CENRO POBLADO EL JUNCAL, MUNICIPIO DE PALERMO DEPARTAEMENTO DEL HUILA).</t>
  </si>
  <si>
    <t>El  23 de mayo,Aguas del Huila S.A E.S.P. inicia  reconocieminto de sitios de obras y verificación al cumplimiento de los requisitos contractuales.  (CONTRATO 093 DE 2018)                                                                                                                                                                                                                                                                     DURANTE EL MES DE MAYO SE SUSCRIBE EL CONTRATO DE OBRA N° 101 de 2018 -CONSORCIO CONSTRUAGUAS 2018 "OPTIMIZACIÓN SISTEMA ACUEDUCTO VEREDAS ALGARROBO, CASCAJAL, AGUABLANCA, PRIMAVERA, PRIMAVERA, LIBERTADOR, TRES ESQUINAS, SILVANIA DEL MUNICIPIO DE GIGANTE"</t>
  </si>
  <si>
    <t>Durante el mes de marzo del 2018, no se realizó trabajo de campo en las diferentes obras. Se adelanta gestión documental con los contratistas.</t>
  </si>
  <si>
    <t xml:space="preserve">anual </t>
  </si>
  <si>
    <t xml:space="preserve">El 23 de julio se realiza la suscripción de un OTROSI, donde se adicionan 20 días de plazo para la ejecución.                                                                                                                               CONTRATO 088 DE 2018, EL 19 DE JULIO, SE SUSCRIBE ACTA DE SUSPENCIÓN - EN LA ACTUALIDAD EL CONTRATO SE ENCUENTRA EN ESTADO SUSPENDIDO. </t>
  </si>
  <si>
    <t xml:space="preserve"> El 13 de junio, se suscribe acta de inicio del contrato 081 de 2018 -                                                                                                                                                                                         Aguas del Huila S.A E.S.P, en la actualidad no tiene obras de acueducto finalizadas.                                                                                                                                                 SE SUSCRIBE ACTA DE INICIACIÓN EL 05 DE JUNIO DE 2018 SE SUSCRIBE CONTRATO DE OBRA N° 102 DE 2018 - CONSORCIO LA ESPERANZA "CONSTRUCCIÓN DEL SISTEMA DE ACUEDUCTO DE LA VEREDA BERLÍN - SIBERIA - ESPERANZA DEL MUNICIPIO DE ACEVEDO DEPARTAMENTO DEL HUILA")                                                                                                EL 27 DE JUNIO SE SUSCRIBE EL CONTRATO DE OBRA N° 106 DE 2018 - CONSORCIO IVG 2018 "OPTIMIZACIÓN DE LA RED DE  ACUEDUCTO EN LA CRA 7 ENTRE AVENIDA CIRCUNVALAR Y CALLE 21, EN LAS COMUNAS 3Y4 DE LA CIUDAD DE NEIVA DEPARTAMENTO DEL HUILA"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</si>
</sst>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27" x14ac:knownFonts="1">
    <font>
      <sz val="11"/>
      <color theme="1"/>
      <name val="Calibri"/>
      <family val="2"/>
      <scheme val="minor"/>
    </font>
    <font>
      <sz val="10"/>
      <name val="Arial"/>
      <family val="2"/>
    </font>
    <font>
      <sz val="8"/>
      <name val="Arial"/>
      <family val="2"/>
    </font>
    <font>
      <b/>
      <sz val="8"/>
      <name val="Arial"/>
      <family val="2"/>
    </font>
    <font>
      <b/>
      <sz val="8"/>
      <color theme="1"/>
      <name val="Arial"/>
      <family val="2"/>
    </font>
    <font>
      <sz val="8"/>
      <color theme="1"/>
      <name val="Calibri"/>
      <family val="2"/>
      <scheme val="minor"/>
    </font>
    <font>
      <b/>
      <sz val="14"/>
      <color theme="1"/>
      <name val="Calibri"/>
      <family val="2"/>
      <scheme val="minor"/>
    </font>
    <font>
      <b/>
      <sz val="6"/>
      <color theme="1"/>
      <name val="Arial"/>
      <family val="2"/>
    </font>
    <font>
      <sz val="10"/>
      <name val="Tahoma"/>
      <family val="2"/>
    </font>
    <font>
      <sz val="8"/>
      <name val="Tahoma"/>
      <family val="2"/>
    </font>
    <font>
      <b/>
      <sz val="10"/>
      <name val="Tahoma"/>
      <family val="2"/>
    </font>
    <font>
      <b/>
      <sz val="10"/>
      <color rgb="FFFF0000"/>
      <name val="Tahoma"/>
      <family val="2"/>
    </font>
    <font>
      <sz val="9"/>
      <name val="Tahoma"/>
      <family val="2"/>
    </font>
    <font>
      <b/>
      <sz val="9"/>
      <name val="Tahoma"/>
      <family val="2"/>
    </font>
    <font>
      <b/>
      <sz val="8"/>
      <name val="Tahoma"/>
      <family val="2"/>
    </font>
    <font>
      <b/>
      <sz val="10"/>
      <color theme="1"/>
      <name val="Calibri"/>
      <family val="2"/>
      <scheme val="minor"/>
    </font>
    <font>
      <b/>
      <sz val="8"/>
      <color indexed="8"/>
      <name val="Arial"/>
      <family val="2"/>
    </font>
    <font>
      <sz val="8"/>
      <color indexed="8"/>
      <name val="Arial"/>
      <family val="2"/>
    </font>
    <font>
      <b/>
      <sz val="10"/>
      <color theme="1"/>
      <name val="Arial"/>
      <family val="2"/>
    </font>
    <font>
      <b/>
      <sz val="6"/>
      <name val="Arial"/>
      <family val="2"/>
    </font>
    <font>
      <b/>
      <sz val="12"/>
      <color theme="1"/>
      <name val="Arial"/>
      <family val="2"/>
    </font>
    <font>
      <sz val="10"/>
      <color theme="1"/>
      <name val="Arial"/>
      <family val="2"/>
    </font>
    <font>
      <b/>
      <sz val="11"/>
      <color theme="1"/>
      <name val="Calibri"/>
      <family val="2"/>
      <scheme val="minor"/>
    </font>
    <font>
      <i/>
      <sz val="10"/>
      <color theme="1"/>
      <name val="Calibri"/>
      <family val="2"/>
      <scheme val="minor"/>
    </font>
    <font>
      <i/>
      <sz val="10"/>
      <name val="Tahoma"/>
      <family val="2"/>
    </font>
    <font>
      <sz val="11"/>
      <name val="Arial"/>
      <family val="2"/>
    </font>
    <font>
      <sz val="9"/>
      <color indexed="81"/>
      <name val="Tahoma"/>
      <family val="2"/>
    </font>
  </fonts>
  <fills count="10">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49998474074526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right/>
      <top style="double">
        <color auto="1"/>
      </top>
      <bottom/>
      <diagonal/>
    </border>
    <border>
      <left/>
      <right style="double">
        <color auto="1"/>
      </right>
      <top style="double">
        <color auto="1"/>
      </top>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diagonal/>
    </border>
    <border>
      <left style="double">
        <color auto="1"/>
      </left>
      <right/>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1" fillId="0" borderId="0"/>
  </cellStyleXfs>
  <cellXfs count="193">
    <xf numFmtId="0" fontId="0" fillId="0" borderId="0" xfId="0"/>
    <xf numFmtId="0" fontId="5" fillId="0" borderId="0" xfId="0" applyFont="1"/>
    <xf numFmtId="0" fontId="0" fillId="0" borderId="0" xfId="0"/>
    <xf numFmtId="0" fontId="8" fillId="0" borderId="0" xfId="1" applyFont="1" applyAlignment="1">
      <alignment vertical="center"/>
    </xf>
    <xf numFmtId="0" fontId="8" fillId="0" borderId="1" xfId="1" applyFont="1" applyBorder="1" applyAlignment="1">
      <alignment vertical="center"/>
    </xf>
    <xf numFmtId="0" fontId="8" fillId="0" borderId="12" xfId="1" applyFont="1" applyBorder="1" applyAlignment="1">
      <alignment vertical="center"/>
    </xf>
    <xf numFmtId="0" fontId="10" fillId="2" borderId="15" xfId="1" applyFont="1" applyFill="1" applyBorder="1" applyAlignment="1">
      <alignment horizontal="center" vertical="center"/>
    </xf>
    <xf numFmtId="0" fontId="8" fillId="0" borderId="0" xfId="1" applyFont="1" applyAlignment="1">
      <alignment horizontal="right" vertical="center"/>
    </xf>
    <xf numFmtId="9" fontId="8" fillId="0" borderId="0" xfId="1" applyNumberFormat="1" applyFont="1" applyAlignment="1">
      <alignment horizontal="center" vertical="center"/>
    </xf>
    <xf numFmtId="9" fontId="10" fillId="0" borderId="1" xfId="1" applyNumberFormat="1" applyFont="1" applyFill="1" applyBorder="1" applyAlignment="1">
      <alignment vertical="center"/>
    </xf>
    <xf numFmtId="164" fontId="8" fillId="7" borderId="1" xfId="1" applyNumberFormat="1" applyFont="1" applyFill="1" applyBorder="1" applyAlignment="1">
      <alignment horizontal="right" vertical="center"/>
    </xf>
    <xf numFmtId="164" fontId="8" fillId="7" borderId="15" xfId="1" applyNumberFormat="1" applyFont="1" applyFill="1" applyBorder="1" applyAlignment="1">
      <alignment horizontal="right" vertical="center"/>
    </xf>
    <xf numFmtId="9" fontId="9" fillId="7" borderId="12" xfId="1" applyNumberFormat="1" applyFont="1" applyFill="1" applyBorder="1" applyAlignment="1">
      <alignment horizontal="center" vertical="center" wrapText="1"/>
    </xf>
    <xf numFmtId="0" fontId="9" fillId="0" borderId="12" xfId="1" applyFont="1" applyBorder="1" applyAlignment="1">
      <alignment horizontal="center" vertical="center" wrapText="1"/>
    </xf>
    <xf numFmtId="0" fontId="8" fillId="7" borderId="15" xfId="1" applyFont="1" applyFill="1" applyBorder="1" applyAlignment="1">
      <alignment vertical="center"/>
    </xf>
    <xf numFmtId="0" fontId="8" fillId="7" borderId="13" xfId="1" applyFont="1" applyFill="1" applyBorder="1" applyAlignment="1">
      <alignment vertical="center"/>
    </xf>
    <xf numFmtId="0" fontId="14" fillId="7" borderId="29" xfId="1" applyFont="1" applyFill="1" applyBorder="1" applyAlignment="1">
      <alignment horizontal="right" vertical="center"/>
    </xf>
    <xf numFmtId="0" fontId="8" fillId="0" borderId="0" xfId="1" applyFont="1" applyAlignment="1">
      <alignment horizontal="center" vertical="center"/>
    </xf>
    <xf numFmtId="0" fontId="9" fillId="7" borderId="12" xfId="1" applyFont="1" applyFill="1" applyBorder="1" applyAlignment="1">
      <alignment horizontal="center" vertical="center" wrapText="1"/>
    </xf>
    <xf numFmtId="0" fontId="2" fillId="0" borderId="35" xfId="1" applyFont="1" applyBorder="1" applyAlignment="1">
      <alignment horizontal="center" vertical="center" textRotation="90" wrapText="1"/>
    </xf>
    <xf numFmtId="0" fontId="15" fillId="8" borderId="35" xfId="0" applyFont="1" applyFill="1" applyBorder="1" applyAlignment="1">
      <alignment horizontal="center" vertical="center" textRotation="90" wrapText="1"/>
    </xf>
    <xf numFmtId="0" fontId="19" fillId="5" borderId="35" xfId="0" applyFont="1" applyFill="1" applyBorder="1" applyAlignment="1">
      <alignment horizontal="center" vertical="center" wrapText="1"/>
    </xf>
    <xf numFmtId="0" fontId="19" fillId="4" borderId="35" xfId="0" applyFont="1" applyFill="1" applyBorder="1" applyAlignment="1">
      <alignment horizontal="center" vertical="center" wrapText="1"/>
    </xf>
    <xf numFmtId="0" fontId="19" fillId="3" borderId="35" xfId="0" applyFont="1" applyFill="1" applyBorder="1" applyAlignment="1">
      <alignment horizontal="center" vertical="center" wrapText="1"/>
    </xf>
    <xf numFmtId="0" fontId="8" fillId="0" borderId="0" xfId="1" applyFont="1" applyAlignment="1">
      <alignment horizontal="center" vertical="center"/>
    </xf>
    <xf numFmtId="0" fontId="9" fillId="7" borderId="12" xfId="1" applyFont="1" applyFill="1" applyBorder="1" applyAlignment="1">
      <alignment horizontal="center" vertical="center" wrapText="1"/>
    </xf>
    <xf numFmtId="166" fontId="8" fillId="0" borderId="1" xfId="1" applyNumberFormat="1" applyFont="1" applyBorder="1" applyAlignment="1">
      <alignment vertical="center"/>
    </xf>
    <xf numFmtId="166" fontId="8" fillId="7" borderId="15" xfId="1" applyNumberFormat="1" applyFont="1" applyFill="1" applyBorder="1" applyAlignment="1">
      <alignment vertical="center"/>
    </xf>
    <xf numFmtId="0" fontId="9" fillId="0" borderId="1" xfId="1" applyFont="1" applyBorder="1" applyAlignment="1">
      <alignment horizontal="justify" vertical="center" wrapText="1"/>
    </xf>
    <xf numFmtId="0" fontId="9" fillId="0" borderId="12" xfId="1" applyFont="1" applyBorder="1" applyAlignment="1">
      <alignment horizontal="justify" vertical="center" wrapText="1"/>
    </xf>
    <xf numFmtId="0" fontId="2" fillId="0" borderId="35" xfId="1" applyFont="1" applyBorder="1" applyAlignment="1">
      <alignment horizontal="justify" vertical="top" wrapText="1"/>
    </xf>
    <xf numFmtId="0" fontId="17" fillId="0" borderId="35" xfId="0" applyFont="1" applyBorder="1" applyAlignment="1">
      <alignment horizontal="justify" vertical="top" wrapText="1"/>
    </xf>
    <xf numFmtId="49" fontId="5" fillId="0" borderId="35" xfId="0" applyNumberFormat="1" applyFont="1" applyFill="1" applyBorder="1" applyAlignment="1">
      <alignment horizontal="center" vertical="top"/>
    </xf>
    <xf numFmtId="0" fontId="16" fillId="0" borderId="35" xfId="0" applyFont="1" applyFill="1" applyBorder="1" applyAlignment="1">
      <alignment vertical="top" wrapText="1"/>
    </xf>
    <xf numFmtId="0" fontId="21" fillId="0" borderId="0" xfId="0" applyFont="1"/>
    <xf numFmtId="0" fontId="25" fillId="0" borderId="0" xfId="0" applyFont="1"/>
    <xf numFmtId="0" fontId="2" fillId="0" borderId="35" xfId="0" applyFont="1" applyFill="1" applyBorder="1" applyAlignment="1">
      <alignment horizontal="center" vertical="center" textRotation="90" wrapText="1"/>
    </xf>
    <xf numFmtId="9" fontId="3" fillId="0" borderId="35" xfId="1" applyNumberFormat="1" applyFont="1" applyFill="1" applyBorder="1" applyAlignment="1">
      <alignment horizontal="center" vertical="center" wrapText="1"/>
    </xf>
    <xf numFmtId="49" fontId="3" fillId="0" borderId="35" xfId="1" applyNumberFormat="1" applyFont="1" applyFill="1" applyBorder="1" applyAlignment="1">
      <alignment horizontal="center" vertical="center" wrapText="1"/>
    </xf>
    <xf numFmtId="164" fontId="15" fillId="0" borderId="35" xfId="0" applyNumberFormat="1" applyFont="1" applyFill="1" applyBorder="1" applyAlignment="1">
      <alignment horizontal="center" vertical="center" textRotation="90" wrapText="1"/>
    </xf>
    <xf numFmtId="166" fontId="15" fillId="0" borderId="35" xfId="0" applyNumberFormat="1" applyFont="1" applyFill="1" applyBorder="1" applyAlignment="1">
      <alignment horizontal="center" vertical="center" textRotation="90" wrapText="1"/>
    </xf>
    <xf numFmtId="165" fontId="10" fillId="0" borderId="1" xfId="1" applyNumberFormat="1" applyFont="1" applyFill="1" applyBorder="1" applyAlignment="1">
      <alignment vertical="center"/>
    </xf>
    <xf numFmtId="166" fontId="9" fillId="7" borderId="1" xfId="1" applyNumberFormat="1" applyFont="1" applyFill="1" applyBorder="1" applyAlignment="1">
      <alignment horizontal="right" vertical="center"/>
    </xf>
    <xf numFmtId="166" fontId="9" fillId="7" borderId="15" xfId="1" applyNumberFormat="1" applyFont="1" applyFill="1" applyBorder="1" applyAlignment="1">
      <alignment horizontal="right" vertical="center"/>
    </xf>
    <xf numFmtId="166" fontId="9" fillId="0" borderId="1" xfId="1" applyNumberFormat="1" applyFont="1" applyBorder="1" applyAlignment="1">
      <alignment vertical="center"/>
    </xf>
    <xf numFmtId="166" fontId="9" fillId="7" borderId="15" xfId="1" applyNumberFormat="1" applyFont="1" applyFill="1" applyBorder="1" applyAlignment="1">
      <alignment vertical="center"/>
    </xf>
    <xf numFmtId="165" fontId="8" fillId="7" borderId="1" xfId="1" applyNumberFormat="1" applyFont="1" applyFill="1" applyBorder="1" applyAlignment="1">
      <alignment horizontal="right" vertical="center"/>
    </xf>
    <xf numFmtId="165" fontId="8" fillId="7" borderId="15" xfId="1" applyNumberFormat="1" applyFont="1" applyFill="1" applyBorder="1" applyAlignment="1">
      <alignment horizontal="right" vertical="center"/>
    </xf>
    <xf numFmtId="9" fontId="5" fillId="0" borderId="0" xfId="0" applyNumberFormat="1" applyFont="1"/>
    <xf numFmtId="164" fontId="10" fillId="0" borderId="1" xfId="1" applyNumberFormat="1" applyFont="1" applyFill="1" applyBorder="1" applyAlignment="1">
      <alignment vertical="center"/>
    </xf>
    <xf numFmtId="164" fontId="9" fillId="7" borderId="1" xfId="1" applyNumberFormat="1" applyFont="1" applyFill="1" applyBorder="1" applyAlignment="1">
      <alignment horizontal="right" vertical="center"/>
    </xf>
    <xf numFmtId="164" fontId="9" fillId="7" borderId="15" xfId="1" applyNumberFormat="1" applyFont="1" applyFill="1" applyBorder="1" applyAlignment="1">
      <alignment horizontal="right" vertical="center"/>
    </xf>
    <xf numFmtId="165" fontId="10" fillId="0" borderId="1" xfId="1" applyNumberFormat="1" applyFont="1" applyFill="1" applyBorder="1" applyAlignment="1">
      <alignment vertical="center" textRotation="90"/>
    </xf>
    <xf numFmtId="0" fontId="9" fillId="0" borderId="1" xfId="1" applyFont="1" applyBorder="1" applyAlignment="1">
      <alignment horizontal="justify" vertical="top" wrapText="1"/>
    </xf>
    <xf numFmtId="0" fontId="9" fillId="0" borderId="12" xfId="1" applyFont="1" applyBorder="1" applyAlignment="1">
      <alignment horizontal="justify" vertical="top" wrapText="1"/>
    </xf>
    <xf numFmtId="0" fontId="10" fillId="2" borderId="1" xfId="1" applyFont="1" applyFill="1" applyBorder="1" applyAlignment="1">
      <alignment horizontal="center" vertical="center"/>
    </xf>
    <xf numFmtId="9" fontId="10" fillId="7" borderId="15" xfId="1" applyNumberFormat="1" applyFont="1" applyFill="1" applyBorder="1" applyAlignment="1">
      <alignment vertical="center"/>
    </xf>
    <xf numFmtId="165" fontId="10" fillId="7" borderId="15" xfId="1" applyNumberFormat="1" applyFont="1" applyFill="1" applyBorder="1" applyAlignment="1">
      <alignment vertical="center"/>
    </xf>
    <xf numFmtId="164" fontId="10" fillId="7" borderId="15" xfId="1" applyNumberFormat="1" applyFont="1" applyFill="1" applyBorder="1" applyAlignment="1">
      <alignment vertical="center"/>
    </xf>
    <xf numFmtId="9" fontId="8" fillId="0" borderId="1" xfId="1" applyNumberFormat="1" applyFont="1" applyFill="1" applyBorder="1" applyAlignment="1">
      <alignment vertical="center"/>
    </xf>
    <xf numFmtId="165" fontId="8" fillId="0" borderId="1" xfId="1" applyNumberFormat="1" applyFont="1" applyFill="1" applyBorder="1" applyAlignment="1">
      <alignment vertical="center"/>
    </xf>
    <xf numFmtId="164" fontId="8" fillId="0" borderId="1" xfId="1" applyNumberFormat="1" applyFont="1" applyFill="1" applyBorder="1" applyAlignment="1">
      <alignment vertical="center"/>
    </xf>
    <xf numFmtId="0" fontId="0" fillId="9" borderId="36" xfId="0" applyFill="1" applyBorder="1" applyAlignment="1">
      <alignment horizontal="center"/>
    </xf>
    <xf numFmtId="0" fontId="22" fillId="0" borderId="40" xfId="0" applyFont="1" applyFill="1" applyBorder="1" applyAlignment="1">
      <alignment horizontal="center" vertical="center"/>
    </xf>
    <xf numFmtId="0" fontId="22" fillId="0" borderId="36" xfId="0" applyFont="1" applyFill="1" applyBorder="1" applyAlignment="1">
      <alignment horizontal="center" vertical="center"/>
    </xf>
    <xf numFmtId="0" fontId="22" fillId="0" borderId="37" xfId="0" applyFont="1" applyFill="1" applyBorder="1" applyAlignment="1">
      <alignment horizontal="center" vertical="center"/>
    </xf>
    <xf numFmtId="0" fontId="23" fillId="0" borderId="41"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39" xfId="0" applyFont="1" applyFill="1" applyBorder="1" applyAlignment="1">
      <alignment horizontal="center" vertical="center"/>
    </xf>
    <xf numFmtId="0" fontId="0" fillId="0" borderId="40" xfId="0" applyFill="1" applyBorder="1" applyAlignment="1">
      <alignment horizontal="center"/>
    </xf>
    <xf numFmtId="0" fontId="0" fillId="0" borderId="36" xfId="0" applyFill="1" applyBorder="1" applyAlignment="1">
      <alignment horizontal="center"/>
    </xf>
    <xf numFmtId="0" fontId="0" fillId="0" borderId="37" xfId="0" applyFill="1" applyBorder="1" applyAlignment="1">
      <alignment horizontal="center"/>
    </xf>
    <xf numFmtId="0" fontId="0" fillId="0" borderId="41" xfId="0" applyFill="1" applyBorder="1" applyAlignment="1">
      <alignment horizontal="center"/>
    </xf>
    <xf numFmtId="0" fontId="0" fillId="0" borderId="38" xfId="0" applyFill="1" applyBorder="1" applyAlignment="1">
      <alignment horizontal="center"/>
    </xf>
    <xf numFmtId="0" fontId="0" fillId="0" borderId="39" xfId="0" applyFill="1" applyBorder="1" applyAlignment="1">
      <alignment horizontal="center"/>
    </xf>
    <xf numFmtId="0" fontId="4" fillId="8" borderId="35" xfId="0" applyFont="1" applyFill="1" applyBorder="1" applyAlignment="1">
      <alignment horizontal="center" vertical="center" wrapText="1"/>
    </xf>
    <xf numFmtId="0" fontId="15" fillId="7" borderId="35" xfId="0" applyFont="1" applyFill="1" applyBorder="1" applyAlignment="1">
      <alignment horizontal="center" vertical="center" textRotation="90" wrapText="1"/>
    </xf>
    <xf numFmtId="0" fontId="6" fillId="8" borderId="35" xfId="0" applyFont="1" applyFill="1" applyBorder="1" applyAlignment="1">
      <alignment horizontal="center" vertical="center" wrapText="1"/>
    </xf>
    <xf numFmtId="0" fontId="7" fillId="8" borderId="35" xfId="0" applyFont="1" applyFill="1" applyBorder="1" applyAlignment="1">
      <alignment horizontal="center" vertical="center" textRotation="90" wrapText="1"/>
    </xf>
    <xf numFmtId="0" fontId="4" fillId="8" borderId="35" xfId="0" applyFont="1" applyFill="1" applyBorder="1" applyAlignment="1">
      <alignment horizontal="center" vertical="center" textRotation="90" wrapText="1"/>
    </xf>
    <xf numFmtId="0" fontId="18" fillId="8" borderId="32" xfId="0" applyFont="1" applyFill="1" applyBorder="1" applyAlignment="1">
      <alignment horizontal="right" vertical="center" wrapText="1"/>
    </xf>
    <xf numFmtId="0" fontId="18" fillId="8" borderId="33" xfId="0" applyFont="1" applyFill="1" applyBorder="1" applyAlignment="1">
      <alignment horizontal="right" vertical="center" wrapText="1"/>
    </xf>
    <xf numFmtId="0" fontId="20" fillId="0" borderId="33" xfId="0" applyFont="1" applyFill="1" applyBorder="1" applyAlignment="1">
      <alignment horizontal="left" vertical="center" wrapText="1"/>
    </xf>
    <xf numFmtId="0" fontId="20" fillId="0" borderId="34" xfId="0" applyFont="1" applyFill="1" applyBorder="1" applyAlignment="1">
      <alignment horizontal="left" vertical="center" wrapText="1"/>
    </xf>
    <xf numFmtId="0" fontId="9" fillId="0" borderId="18" xfId="1" applyFont="1" applyBorder="1" applyAlignment="1">
      <alignment horizontal="justify" vertical="top" wrapText="1"/>
    </xf>
    <xf numFmtId="0" fontId="9" fillId="0" borderId="1" xfId="1" applyFont="1" applyBorder="1" applyAlignment="1">
      <alignment horizontal="justify" vertical="top" wrapText="1"/>
    </xf>
    <xf numFmtId="17" fontId="9" fillId="0" borderId="1" xfId="1" applyNumberFormat="1" applyFont="1" applyBorder="1" applyAlignment="1">
      <alignment horizontal="center" vertical="center" wrapText="1"/>
    </xf>
    <xf numFmtId="0" fontId="0" fillId="0" borderId="15" xfId="0" applyBorder="1" applyAlignment="1">
      <alignment horizontal="center" vertical="center"/>
    </xf>
    <xf numFmtId="0" fontId="8" fillId="7" borderId="2" xfId="1" applyFont="1" applyFill="1" applyBorder="1" applyAlignment="1">
      <alignment horizontal="center" vertical="center"/>
    </xf>
    <xf numFmtId="0" fontId="8" fillId="7" borderId="3" xfId="1" applyFont="1" applyFill="1" applyBorder="1" applyAlignment="1">
      <alignment horizontal="center" vertical="center"/>
    </xf>
    <xf numFmtId="0" fontId="8" fillId="7" borderId="4" xfId="1" applyFont="1" applyFill="1" applyBorder="1" applyAlignment="1">
      <alignment horizontal="center" vertical="center"/>
    </xf>
    <xf numFmtId="9" fontId="10" fillId="7" borderId="24" xfId="1" applyNumberFormat="1" applyFont="1" applyFill="1" applyBorder="1" applyAlignment="1">
      <alignment horizontal="center" vertical="center"/>
    </xf>
    <xf numFmtId="0" fontId="10" fillId="7" borderId="25" xfId="1" applyFont="1" applyFill="1" applyBorder="1" applyAlignment="1">
      <alignment horizontal="center" vertical="center"/>
    </xf>
    <xf numFmtId="0" fontId="10" fillId="7" borderId="26" xfId="1" applyFont="1" applyFill="1" applyBorder="1" applyAlignment="1">
      <alignment horizontal="center" vertical="center"/>
    </xf>
    <xf numFmtId="0" fontId="8" fillId="0" borderId="18" xfId="1" applyFont="1" applyFill="1" applyBorder="1" applyAlignment="1">
      <alignment horizontal="left" vertical="center"/>
    </xf>
    <xf numFmtId="0" fontId="8" fillId="0" borderId="1" xfId="1" applyFont="1" applyFill="1" applyBorder="1" applyAlignment="1">
      <alignment horizontal="left" vertical="center"/>
    </xf>
    <xf numFmtId="0" fontId="11" fillId="7" borderId="25" xfId="1" applyFont="1" applyFill="1" applyBorder="1" applyAlignment="1">
      <alignment horizontal="center" vertical="center"/>
    </xf>
    <xf numFmtId="0" fontId="11" fillId="7" borderId="26" xfId="1" applyFont="1" applyFill="1" applyBorder="1" applyAlignment="1">
      <alignment horizontal="center" vertical="center"/>
    </xf>
    <xf numFmtId="0" fontId="10" fillId="6" borderId="18" xfId="1" applyFont="1" applyFill="1" applyBorder="1" applyAlignment="1">
      <alignment horizontal="left" vertical="center"/>
    </xf>
    <xf numFmtId="0" fontId="10" fillId="6" borderId="1" xfId="1" applyFont="1" applyFill="1" applyBorder="1" applyAlignment="1">
      <alignment horizontal="left" vertical="center"/>
    </xf>
    <xf numFmtId="0" fontId="10" fillId="7" borderId="18" xfId="1" applyFont="1" applyFill="1" applyBorder="1" applyAlignment="1">
      <alignment horizontal="center" vertical="center" textRotation="90"/>
    </xf>
    <xf numFmtId="0" fontId="10" fillId="7" borderId="11" xfId="1" applyFont="1" applyFill="1" applyBorder="1" applyAlignment="1">
      <alignment horizontal="center" vertical="center" textRotation="90"/>
    </xf>
    <xf numFmtId="0" fontId="10" fillId="7" borderId="8" xfId="1" applyFont="1" applyFill="1" applyBorder="1" applyAlignment="1">
      <alignment horizontal="center" vertical="center" wrapText="1"/>
    </xf>
    <xf numFmtId="0" fontId="10" fillId="7" borderId="9" xfId="1" applyFont="1" applyFill="1" applyBorder="1" applyAlignment="1">
      <alignment horizontal="center" vertical="center" wrapText="1"/>
    </xf>
    <xf numFmtId="0" fontId="10" fillId="7" borderId="22" xfId="1" applyFont="1" applyFill="1" applyBorder="1" applyAlignment="1">
      <alignment horizontal="center" vertical="center" wrapText="1"/>
    </xf>
    <xf numFmtId="0" fontId="10" fillId="7" borderId="11" xfId="1" applyFont="1" applyFill="1" applyBorder="1" applyAlignment="1">
      <alignment horizontal="center" vertical="center" wrapText="1"/>
    </xf>
    <xf numFmtId="0" fontId="10" fillId="7" borderId="12" xfId="1" applyFont="1" applyFill="1" applyBorder="1" applyAlignment="1">
      <alignment horizontal="center" vertical="center" wrapText="1"/>
    </xf>
    <xf numFmtId="0" fontId="10" fillId="5" borderId="23" xfId="1" applyFont="1" applyFill="1" applyBorder="1" applyAlignment="1">
      <alignment horizontal="center" vertical="center"/>
    </xf>
    <xf numFmtId="0" fontId="10" fillId="4" borderId="23" xfId="1" applyFont="1" applyFill="1" applyBorder="1" applyAlignment="1">
      <alignment horizontal="center" vertical="center"/>
    </xf>
    <xf numFmtId="0" fontId="9" fillId="7" borderId="11" xfId="1" applyFont="1" applyFill="1" applyBorder="1" applyAlignment="1">
      <alignment horizontal="left" vertical="center" wrapText="1"/>
    </xf>
    <xf numFmtId="0" fontId="9" fillId="7" borderId="12" xfId="1" applyFont="1" applyFill="1" applyBorder="1" applyAlignment="1">
      <alignment horizontal="left" vertical="center" wrapText="1"/>
    </xf>
    <xf numFmtId="0" fontId="14" fillId="0" borderId="29" xfId="1" applyFont="1" applyFill="1" applyBorder="1" applyAlignment="1">
      <alignment horizontal="center" vertical="center" wrapText="1"/>
    </xf>
    <xf numFmtId="0" fontId="14" fillId="0" borderId="30" xfId="1" applyFont="1" applyFill="1" applyBorder="1" applyAlignment="1">
      <alignment horizontal="center" vertical="center" wrapText="1"/>
    </xf>
    <xf numFmtId="0" fontId="14" fillId="0" borderId="31" xfId="1" applyFont="1" applyFill="1" applyBorder="1" applyAlignment="1">
      <alignment horizontal="center" vertical="center" wrapText="1"/>
    </xf>
    <xf numFmtId="0" fontId="10" fillId="3" borderId="23" xfId="1" applyFont="1" applyFill="1" applyBorder="1" applyAlignment="1">
      <alignment horizontal="center" vertical="center"/>
    </xf>
    <xf numFmtId="0" fontId="10" fillId="3" borderId="27" xfId="1" applyFont="1" applyFill="1" applyBorder="1" applyAlignment="1">
      <alignment horizontal="center" vertical="center"/>
    </xf>
    <xf numFmtId="0" fontId="10" fillId="7" borderId="16" xfId="1" applyFont="1" applyFill="1" applyBorder="1" applyAlignment="1">
      <alignment horizontal="center" vertical="center"/>
    </xf>
    <xf numFmtId="0" fontId="10" fillId="7" borderId="17" xfId="1" applyFont="1" applyFill="1" applyBorder="1" applyAlignment="1">
      <alignment horizontal="center" vertical="center"/>
    </xf>
    <xf numFmtId="0" fontId="10" fillId="7" borderId="19" xfId="1" applyFont="1" applyFill="1" applyBorder="1" applyAlignment="1">
      <alignment horizontal="center" vertical="center"/>
    </xf>
    <xf numFmtId="0" fontId="10" fillId="7" borderId="5" xfId="1" applyFont="1" applyFill="1" applyBorder="1" applyAlignment="1">
      <alignment horizontal="left" vertical="center" wrapText="1"/>
    </xf>
    <xf numFmtId="0" fontId="10" fillId="7" borderId="6" xfId="1" applyFont="1" applyFill="1" applyBorder="1" applyAlignment="1">
      <alignment horizontal="left" vertical="center" wrapText="1"/>
    </xf>
    <xf numFmtId="0" fontId="10" fillId="7" borderId="7"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9" fillId="0" borderId="17" xfId="1" applyFont="1" applyFill="1" applyBorder="1" applyAlignment="1">
      <alignment horizontal="left" vertical="center" wrapText="1"/>
    </xf>
    <xf numFmtId="0" fontId="9" fillId="0" borderId="19" xfId="1" applyFont="1" applyFill="1" applyBorder="1" applyAlignment="1">
      <alignment horizontal="left" vertical="center" wrapText="1"/>
    </xf>
    <xf numFmtId="0" fontId="10" fillId="7" borderId="14" xfId="1" applyFont="1" applyFill="1" applyBorder="1" applyAlignment="1">
      <alignment horizontal="left" vertical="center"/>
    </xf>
    <xf numFmtId="0" fontId="10" fillId="7" borderId="0" xfId="1" applyFont="1" applyFill="1" applyBorder="1" applyAlignment="1">
      <alignment horizontal="left" vertical="center"/>
    </xf>
    <xf numFmtId="0" fontId="10" fillId="7" borderId="20" xfId="1" applyFont="1" applyFill="1" applyBorder="1" applyAlignment="1">
      <alignment horizontal="left" vertical="center"/>
    </xf>
    <xf numFmtId="0" fontId="10" fillId="2" borderId="8"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18" xfId="1" applyFont="1" applyFill="1" applyBorder="1" applyAlignment="1">
      <alignment horizontal="center" vertical="center"/>
    </xf>
    <xf numFmtId="0" fontId="10" fillId="2" borderId="1" xfId="1" applyFont="1" applyFill="1" applyBorder="1" applyAlignment="1">
      <alignment horizontal="center" vertical="center"/>
    </xf>
    <xf numFmtId="0" fontId="8" fillId="7" borderId="18" xfId="1" applyFont="1" applyFill="1" applyBorder="1" applyAlignment="1">
      <alignment horizontal="left" vertical="center"/>
    </xf>
    <xf numFmtId="0" fontId="8" fillId="7" borderId="1" xfId="1" applyFont="1" applyFill="1" applyBorder="1" applyAlignment="1">
      <alignment horizontal="left" vertical="center"/>
    </xf>
    <xf numFmtId="0" fontId="10" fillId="7" borderId="1" xfId="1" applyFont="1" applyFill="1" applyBorder="1" applyAlignment="1">
      <alignment horizontal="left" vertical="center"/>
    </xf>
    <xf numFmtId="0" fontId="10" fillId="7" borderId="21" xfId="1" applyFont="1" applyFill="1" applyBorder="1" applyAlignment="1">
      <alignment horizontal="left" vertical="center"/>
    </xf>
    <xf numFmtId="0" fontId="10" fillId="7" borderId="28" xfId="1" applyFont="1" applyFill="1" applyBorder="1" applyAlignment="1">
      <alignment horizontal="left" vertical="center"/>
    </xf>
    <xf numFmtId="0" fontId="8" fillId="7" borderId="11" xfId="1" applyFont="1" applyFill="1" applyBorder="1" applyAlignment="1">
      <alignment horizontal="left" vertical="center"/>
    </xf>
    <xf numFmtId="0" fontId="8" fillId="7" borderId="12" xfId="1" applyFont="1" applyFill="1" applyBorder="1" applyAlignment="1">
      <alignment horizontal="left" vertical="center"/>
    </xf>
    <xf numFmtId="2" fontId="10" fillId="7" borderId="30" xfId="1" applyNumberFormat="1" applyFont="1" applyFill="1" applyBorder="1" applyAlignment="1">
      <alignment horizontal="left" vertical="center"/>
    </xf>
    <xf numFmtId="2" fontId="10" fillId="7" borderId="17" xfId="1" applyNumberFormat="1" applyFont="1" applyFill="1" applyBorder="1" applyAlignment="1">
      <alignment horizontal="left" vertical="center"/>
    </xf>
    <xf numFmtId="2" fontId="10" fillId="7" borderId="19" xfId="1" applyNumberFormat="1" applyFont="1" applyFill="1" applyBorder="1" applyAlignment="1">
      <alignment horizontal="left" vertical="center"/>
    </xf>
    <xf numFmtId="0" fontId="14" fillId="2" borderId="8"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9" xfId="1" applyFont="1" applyFill="1" applyBorder="1" applyAlignment="1">
      <alignment horizontal="center" vertical="center" textRotation="90" wrapText="1"/>
    </xf>
    <xf numFmtId="0" fontId="14" fillId="2" borderId="1" xfId="1" applyFont="1" applyFill="1" applyBorder="1" applyAlignment="1">
      <alignment horizontal="center" vertical="center" textRotation="90" wrapText="1"/>
    </xf>
    <xf numFmtId="0" fontId="14" fillId="2" borderId="9" xfId="1" applyFont="1" applyFill="1" applyBorder="1" applyAlignment="1">
      <alignment horizontal="center" vertical="center"/>
    </xf>
    <xf numFmtId="0" fontId="14" fillId="2" borderId="10" xfId="1" applyFont="1" applyFill="1" applyBorder="1" applyAlignment="1">
      <alignment horizontal="center" vertical="center"/>
    </xf>
    <xf numFmtId="0" fontId="14" fillId="2" borderId="15" xfId="1" applyFont="1" applyFill="1" applyBorder="1" applyAlignment="1">
      <alignment horizontal="center" vertical="center" wrapText="1"/>
    </xf>
    <xf numFmtId="0" fontId="8" fillId="7" borderId="42" xfId="1" applyFont="1" applyFill="1" applyBorder="1" applyAlignment="1">
      <alignment horizontal="left" vertical="center"/>
    </xf>
    <xf numFmtId="0" fontId="8" fillId="7" borderId="43" xfId="1" applyFont="1" applyFill="1" applyBorder="1" applyAlignment="1">
      <alignment horizontal="left" vertical="center"/>
    </xf>
    <xf numFmtId="0" fontId="8" fillId="7" borderId="44" xfId="1" applyFont="1" applyFill="1" applyBorder="1" applyAlignment="1">
      <alignment horizontal="left" vertical="center"/>
    </xf>
    <xf numFmtId="0" fontId="10" fillId="7" borderId="6" xfId="1" applyFont="1" applyFill="1" applyBorder="1" applyAlignment="1">
      <alignment horizontal="center" vertical="center"/>
    </xf>
    <xf numFmtId="0" fontId="10" fillId="7" borderId="7" xfId="1" applyFont="1" applyFill="1" applyBorder="1" applyAlignment="1">
      <alignment horizontal="center" vertical="center"/>
    </xf>
    <xf numFmtId="0" fontId="24" fillId="7" borderId="17" xfId="1" applyFont="1" applyFill="1" applyBorder="1" applyAlignment="1">
      <alignment horizontal="center" vertical="center"/>
    </xf>
    <xf numFmtId="0" fontId="24" fillId="7" borderId="19" xfId="1" applyFont="1" applyFill="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19" xfId="1" applyFont="1" applyBorder="1" applyAlignment="1">
      <alignment horizontal="center" vertical="center"/>
    </xf>
    <xf numFmtId="0" fontId="8" fillId="7" borderId="8" xfId="1" applyFont="1" applyFill="1" applyBorder="1" applyAlignment="1">
      <alignment horizontal="left" vertical="center"/>
    </xf>
    <xf numFmtId="0" fontId="8" fillId="7" borderId="9" xfId="1" applyFont="1" applyFill="1" applyBorder="1" applyAlignment="1">
      <alignment horizontal="left" vertical="center"/>
    </xf>
    <xf numFmtId="0" fontId="8" fillId="7" borderId="10" xfId="1" applyFont="1" applyFill="1" applyBorder="1" applyAlignment="1">
      <alignment horizontal="left" vertical="center"/>
    </xf>
    <xf numFmtId="0" fontId="8" fillId="9" borderId="6" xfId="1" applyFont="1" applyFill="1" applyBorder="1" applyAlignment="1">
      <alignment horizontal="center" vertical="center"/>
    </xf>
    <xf numFmtId="0" fontId="12" fillId="7" borderId="8" xfId="1" applyFont="1" applyFill="1" applyBorder="1" applyAlignment="1">
      <alignment horizontal="left" vertical="center"/>
    </xf>
    <xf numFmtId="0" fontId="12" fillId="7" borderId="9" xfId="1" applyFont="1" applyFill="1" applyBorder="1" applyAlignment="1">
      <alignment horizontal="left" vertical="center"/>
    </xf>
    <xf numFmtId="0" fontId="13" fillId="7" borderId="9" xfId="1" applyFont="1" applyFill="1" applyBorder="1" applyAlignment="1">
      <alignment horizontal="center" vertical="center"/>
    </xf>
    <xf numFmtId="0" fontId="13" fillId="7" borderId="10" xfId="1" applyFont="1" applyFill="1" applyBorder="1" applyAlignment="1">
      <alignment horizontal="center" vertical="center"/>
    </xf>
    <xf numFmtId="17" fontId="9" fillId="0" borderId="1" xfId="1" applyNumberFormat="1" applyFont="1" applyBorder="1" applyAlignment="1">
      <alignment horizontal="center" vertical="top" wrapText="1"/>
    </xf>
    <xf numFmtId="0" fontId="0" fillId="0" borderId="15" xfId="0" applyBorder="1" applyAlignment="1">
      <alignment horizontal="center" vertical="top" wrapText="1"/>
    </xf>
    <xf numFmtId="0" fontId="9" fillId="0" borderId="11" xfId="1" applyFont="1" applyBorder="1" applyAlignment="1">
      <alignment horizontal="justify" vertical="top" wrapText="1"/>
    </xf>
    <xf numFmtId="0" fontId="9" fillId="0" borderId="12" xfId="1" applyFont="1" applyBorder="1" applyAlignment="1">
      <alignment horizontal="justify" vertical="top" wrapText="1"/>
    </xf>
    <xf numFmtId="0" fontId="0" fillId="0" borderId="13" xfId="0" applyBorder="1" applyAlignment="1">
      <alignment horizontal="justify" vertical="top" wrapText="1"/>
    </xf>
    <xf numFmtId="0" fontId="8" fillId="7" borderId="5" xfId="1" applyFont="1" applyFill="1" applyBorder="1" applyAlignment="1">
      <alignment horizontal="center" vertical="center"/>
    </xf>
    <xf numFmtId="0" fontId="8" fillId="7" borderId="6" xfId="1" applyFont="1" applyFill="1" applyBorder="1" applyAlignment="1">
      <alignment horizontal="center" vertical="center"/>
    </xf>
    <xf numFmtId="0" fontId="8" fillId="7" borderId="7" xfId="1" applyFont="1" applyFill="1" applyBorder="1" applyAlignment="1">
      <alignment horizontal="center" vertical="center"/>
    </xf>
    <xf numFmtId="9" fontId="10" fillId="7" borderId="24" xfId="1" applyNumberFormat="1" applyFont="1" applyFill="1" applyBorder="1" applyAlignment="1">
      <alignment horizontal="center" vertical="center" wrapText="1"/>
    </xf>
    <xf numFmtId="0" fontId="10" fillId="7" borderId="25" xfId="1" applyFont="1" applyFill="1" applyBorder="1" applyAlignment="1">
      <alignment horizontal="center" vertical="center" wrapText="1"/>
    </xf>
    <xf numFmtId="0" fontId="10" fillId="7" borderId="26" xfId="1" applyFont="1" applyFill="1" applyBorder="1" applyAlignment="1">
      <alignment horizontal="center" vertical="center" wrapText="1"/>
    </xf>
    <xf numFmtId="9" fontId="10" fillId="7" borderId="2" xfId="1" applyNumberFormat="1" applyFont="1" applyFill="1" applyBorder="1" applyAlignment="1">
      <alignment horizontal="center" vertical="center" wrapText="1"/>
    </xf>
    <xf numFmtId="0" fontId="11" fillId="7" borderId="3" xfId="1" applyFont="1" applyFill="1" applyBorder="1" applyAlignment="1">
      <alignment horizontal="center" vertical="center" wrapText="1"/>
    </xf>
    <xf numFmtId="0" fontId="11" fillId="7" borderId="4" xfId="1" applyFont="1" applyFill="1" applyBorder="1" applyAlignment="1">
      <alignment horizontal="center" vertical="center" wrapText="1"/>
    </xf>
    <xf numFmtId="0" fontId="10" fillId="7" borderId="15" xfId="1" applyFont="1" applyFill="1" applyBorder="1" applyAlignment="1">
      <alignment horizontal="left" vertical="center"/>
    </xf>
    <xf numFmtId="2" fontId="10" fillId="7" borderId="31" xfId="1" applyNumberFormat="1" applyFont="1" applyFill="1" applyBorder="1" applyAlignment="1">
      <alignment horizontal="left" vertical="center"/>
    </xf>
    <xf numFmtId="0" fontId="9" fillId="0" borderId="18" xfId="1" applyFont="1" applyBorder="1" applyAlignment="1">
      <alignment horizontal="left" vertical="top" wrapText="1"/>
    </xf>
    <xf numFmtId="0" fontId="9" fillId="0" borderId="1" xfId="1" applyFont="1" applyBorder="1" applyAlignment="1">
      <alignment horizontal="left" vertical="top" wrapText="1"/>
    </xf>
    <xf numFmtId="0" fontId="13" fillId="7" borderId="18" xfId="1" applyFont="1" applyFill="1" applyBorder="1" applyAlignment="1">
      <alignment horizontal="center" vertical="center" textRotation="90"/>
    </xf>
    <xf numFmtId="0" fontId="13" fillId="7" borderId="11" xfId="1" applyFont="1" applyFill="1" applyBorder="1" applyAlignment="1">
      <alignment horizontal="center" vertical="center" textRotation="90"/>
    </xf>
  </cellXfs>
  <cellStyles count="2">
    <cellStyle name="Normal" xfId="0" builtinId="0"/>
    <cellStyle name="Normal 2" xfId="1"/>
  </cellStyles>
  <dxfs count="46">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'01'!$A$16</c:f>
              <c:strCache>
                <c:ptCount val="1"/>
                <c:pt idx="0">
                  <c:v>META  AÑO 2018</c:v>
                </c:pt>
              </c:strCache>
            </c:strRef>
          </c:tx>
          <c:marker>
            <c:symbol val="none"/>
          </c:marker>
          <c:cat>
            <c:strRef>
              <c:f>'01'!$C$14:$N$14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'01'!$C$16:$N$16</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smooth val="0"/>
          <c:extLst xmlns:c16r2="http://schemas.microsoft.com/office/drawing/2015/06/chart">
            <c:ext xmlns:c16="http://schemas.microsoft.com/office/drawing/2014/chart" uri="{C3380CC4-5D6E-409C-BE32-E72D297353CC}">
              <c16:uniqueId val="{00000000-E079-463A-A029-E1C670A26083}"/>
            </c:ext>
          </c:extLst>
        </c:ser>
        <c:ser>
          <c:idx val="1"/>
          <c:order val="1"/>
          <c:tx>
            <c:strRef>
              <c:f>'01'!$A$17</c:f>
              <c:strCache>
                <c:ptCount val="1"/>
                <c:pt idx="0">
                  <c:v>RESULTADOS DE LA VIGENCIA</c:v>
                </c:pt>
              </c:strCache>
            </c:strRef>
          </c:tx>
          <c:marker>
            <c:symbol val="none"/>
          </c:marker>
          <c:cat>
            <c:strRef>
              <c:f>'01'!$C$14:$N$14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'01'!$C$17:$N$17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1-E079-463A-A029-E1C670A26083}"/>
            </c:ext>
          </c:extLst>
        </c:ser>
        <c:dLbls>
          <c:showLegendKey val="0"/>
          <c:showVal val="0"/>
          <c:showCatName val="0"/>
          <c:showSerName val="0"/>
          <c:showPercent val="0"/>
          <c:showBubbleSize val="0"/>
        </c:dLbls>
        <c:marker val="1"/>
        <c:smooth val="0"/>
        <c:axId val="163673600"/>
        <c:axId val="163675136"/>
      </c:lineChart>
      <c:catAx>
        <c:axId val="163673600"/>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163675136"/>
        <c:crosses val="autoZero"/>
        <c:auto val="1"/>
        <c:lblAlgn val="ctr"/>
        <c:lblOffset val="100"/>
        <c:noMultiLvlLbl val="0"/>
      </c:catAx>
      <c:valAx>
        <c:axId val="163675136"/>
        <c:scaling>
          <c:orientation val="minMax"/>
        </c:scaling>
        <c:delete val="0"/>
        <c:axPos val="l"/>
        <c:majorGridlines/>
        <c:numFmt formatCode="0%" sourceLinked="1"/>
        <c:majorTickMark val="out"/>
        <c:minorTickMark val="none"/>
        <c:tickLblPos val="nextTo"/>
        <c:crossAx val="163673600"/>
        <c:crosses val="autoZero"/>
        <c:crossBetween val="between"/>
      </c:valAx>
    </c:plotArea>
    <c:legend>
      <c:legendPos val="r"/>
      <c:layout/>
      <c:overlay val="0"/>
    </c:legend>
    <c:plotVisOnly val="1"/>
    <c:dispBlanksAs val="gap"/>
    <c:showDLblsOverMax val="0"/>
  </c:chart>
  <c:printSettings>
    <c:headerFooter/>
    <c:pageMargins b="0.75000000000000666" l="0.70000000000000062" r="0.70000000000000062" t="0.75000000000000666"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'02'!$A$16</c:f>
              <c:strCache>
                <c:ptCount val="1"/>
                <c:pt idx="0">
                  <c:v>META  AÑO 2018</c:v>
                </c:pt>
              </c:strCache>
            </c:strRef>
          </c:tx>
          <c:marker>
            <c:symbol val="none"/>
          </c:marker>
          <c:cat>
            <c:strRef>
              <c:f>'02'!$C$14:$N$14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'02'!$C$16:$N$16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0-6C1C-4B27-AE56-9F45388DA6D7}"/>
            </c:ext>
          </c:extLst>
        </c:ser>
        <c:ser>
          <c:idx val="1"/>
          <c:order val="1"/>
          <c:tx>
            <c:strRef>
              <c:f>'02'!$A$17</c:f>
              <c:strCache>
                <c:ptCount val="1"/>
                <c:pt idx="0">
                  <c:v>RESULTADOS DE LA VIGENCIA</c:v>
                </c:pt>
              </c:strCache>
            </c:strRef>
          </c:tx>
          <c:marker>
            <c:symbol val="none"/>
          </c:marker>
          <c:cat>
            <c:strRef>
              <c:f>'02'!$C$14:$N$14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'02'!$C$17:$N$17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1-6C1C-4B27-AE56-9F45388DA6D7}"/>
            </c:ext>
          </c:extLst>
        </c:ser>
        <c:dLbls>
          <c:showLegendKey val="0"/>
          <c:showVal val="0"/>
          <c:showCatName val="0"/>
          <c:showSerName val="0"/>
          <c:showPercent val="0"/>
          <c:showBubbleSize val="0"/>
        </c:dLbls>
        <c:marker val="1"/>
        <c:smooth val="0"/>
        <c:axId val="163701888"/>
        <c:axId val="163703424"/>
      </c:lineChart>
      <c:catAx>
        <c:axId val="163701888"/>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163703424"/>
        <c:crosses val="autoZero"/>
        <c:auto val="1"/>
        <c:lblAlgn val="ctr"/>
        <c:lblOffset val="100"/>
        <c:noMultiLvlLbl val="0"/>
      </c:catAx>
      <c:valAx>
        <c:axId val="163703424"/>
        <c:scaling>
          <c:orientation val="minMax"/>
        </c:scaling>
        <c:delete val="0"/>
        <c:axPos val="l"/>
        <c:majorGridlines/>
        <c:numFmt formatCode="0.0" sourceLinked="1"/>
        <c:majorTickMark val="out"/>
        <c:minorTickMark val="none"/>
        <c:tickLblPos val="nextTo"/>
        <c:crossAx val="163701888"/>
        <c:crosses val="autoZero"/>
        <c:crossBetween val="between"/>
      </c:valAx>
    </c:plotArea>
    <c:legend>
      <c:legendPos val="r"/>
      <c:layout/>
      <c:overlay val="0"/>
    </c:legend>
    <c:plotVisOnly val="1"/>
    <c:dispBlanksAs val="gap"/>
    <c:showDLblsOverMax val="0"/>
  </c:chart>
  <c:printSettings>
    <c:headerFooter/>
    <c:pageMargins b="0.75000000000000688" l="0.70000000000000062" r="0.70000000000000062" t="0.75000000000000688"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'03'!$A$16</c:f>
              <c:strCache>
                <c:ptCount val="1"/>
                <c:pt idx="0">
                  <c:v>META  AÑO 2018</c:v>
                </c:pt>
              </c:strCache>
            </c:strRef>
          </c:tx>
          <c:marker>
            <c:symbol val="none"/>
          </c:marker>
          <c:cat>
            <c:strRef>
              <c:f>'03'!$C$14:$N$14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'03'!$C$16:$N$16</c:f>
              <c:numCache>
                <c:formatCode>0.0%</c:formatCode>
                <c:ptCount val="12"/>
                <c:pt idx="0">
                  <c:v>0.8</c:v>
                </c:pt>
                <c:pt idx="1">
                  <c:v>0.8</c:v>
                </c:pt>
                <c:pt idx="2">
                  <c:v>0.8</c:v>
                </c:pt>
                <c:pt idx="3">
                  <c:v>0.8</c:v>
                </c:pt>
                <c:pt idx="4">
                  <c:v>0.8</c:v>
                </c:pt>
                <c:pt idx="5">
                  <c:v>0.8</c:v>
                </c:pt>
                <c:pt idx="6">
                  <c:v>0.8</c:v>
                </c:pt>
                <c:pt idx="7">
                  <c:v>0.8</c:v>
                </c:pt>
                <c:pt idx="8">
                  <c:v>0.8</c:v>
                </c:pt>
                <c:pt idx="9">
                  <c:v>0.8</c:v>
                </c:pt>
                <c:pt idx="10">
                  <c:v>0.8</c:v>
                </c:pt>
                <c:pt idx="11">
                  <c:v>0.8</c:v>
                </c:pt>
              </c:numCache>
            </c:numRef>
          </c:val>
          <c:smooth val="0"/>
          <c:extLst xmlns:c16r2="http://schemas.microsoft.com/office/drawing/2015/06/chart">
            <c:ext xmlns:c16="http://schemas.microsoft.com/office/drawing/2014/chart" uri="{C3380CC4-5D6E-409C-BE32-E72D297353CC}">
              <c16:uniqueId val="{00000000-99B4-4173-A7FA-857A1F05FA53}"/>
            </c:ext>
          </c:extLst>
        </c:ser>
        <c:ser>
          <c:idx val="1"/>
          <c:order val="1"/>
          <c:tx>
            <c:strRef>
              <c:f>'03'!$A$17</c:f>
              <c:strCache>
                <c:ptCount val="1"/>
                <c:pt idx="0">
                  <c:v>RESULTADOS DE LA VIGENCIA</c:v>
                </c:pt>
              </c:strCache>
            </c:strRef>
          </c:tx>
          <c:marker>
            <c:symbol val="none"/>
          </c:marker>
          <c:cat>
            <c:strRef>
              <c:f>'03'!$C$14:$N$14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'03'!$C$17:$N$17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1-99B4-4173-A7FA-857A1F05FA53}"/>
            </c:ext>
          </c:extLst>
        </c:ser>
        <c:dLbls>
          <c:showLegendKey val="0"/>
          <c:showVal val="0"/>
          <c:showCatName val="0"/>
          <c:showSerName val="0"/>
          <c:showPercent val="0"/>
          <c:showBubbleSize val="0"/>
        </c:dLbls>
        <c:marker val="1"/>
        <c:smooth val="0"/>
        <c:axId val="162988416"/>
        <c:axId val="162989952"/>
      </c:lineChart>
      <c:catAx>
        <c:axId val="162988416"/>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162989952"/>
        <c:crosses val="autoZero"/>
        <c:auto val="1"/>
        <c:lblAlgn val="ctr"/>
        <c:lblOffset val="100"/>
        <c:noMultiLvlLbl val="0"/>
      </c:catAx>
      <c:valAx>
        <c:axId val="162989952"/>
        <c:scaling>
          <c:orientation val="minMax"/>
        </c:scaling>
        <c:delete val="0"/>
        <c:axPos val="l"/>
        <c:majorGridlines/>
        <c:numFmt formatCode="0.0%" sourceLinked="1"/>
        <c:majorTickMark val="out"/>
        <c:minorTickMark val="none"/>
        <c:tickLblPos val="nextTo"/>
        <c:crossAx val="162988416"/>
        <c:crosses val="autoZero"/>
        <c:crossBetween val="between"/>
      </c:valAx>
    </c:plotArea>
    <c:legend>
      <c:legendPos val="r"/>
      <c:overlay val="0"/>
    </c:legend>
    <c:plotVisOnly val="1"/>
    <c:dispBlanksAs val="gap"/>
    <c:showDLblsOverMax val="0"/>
  </c:chart>
  <c:printSettings>
    <c:headerFooter/>
    <c:pageMargins b="0.75000000000000688" l="0.70000000000000062" r="0.70000000000000062" t="0.75000000000000688"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'04'!$A$16</c:f>
              <c:strCache>
                <c:ptCount val="1"/>
                <c:pt idx="0">
                  <c:v>META  AÑO 2018</c:v>
                </c:pt>
              </c:strCache>
            </c:strRef>
          </c:tx>
          <c:marker>
            <c:symbol val="none"/>
          </c:marker>
          <c:cat>
            <c:strRef>
              <c:f>'04'!$C$14:$N$14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'04'!$C$16:$N$16</c:f>
              <c:numCache>
                <c:formatCode>0.0%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xmlns:c16r2="http://schemas.microsoft.com/office/drawing/2015/06/chart">
            <c:ext xmlns:c16="http://schemas.microsoft.com/office/drawing/2014/chart" uri="{C3380CC4-5D6E-409C-BE32-E72D297353CC}">
              <c16:uniqueId val="{00000000-F44B-4345-8931-1EB232EF2AE4}"/>
            </c:ext>
          </c:extLst>
        </c:ser>
        <c:ser>
          <c:idx val="1"/>
          <c:order val="1"/>
          <c:tx>
            <c:strRef>
              <c:f>'04'!$A$17</c:f>
              <c:strCache>
                <c:ptCount val="1"/>
                <c:pt idx="0">
                  <c:v>RESULTADOS DE LA VIGENCIA</c:v>
                </c:pt>
              </c:strCache>
            </c:strRef>
          </c:tx>
          <c:marker>
            <c:symbol val="none"/>
          </c:marker>
          <c:cat>
            <c:strRef>
              <c:f>'04'!$C$14:$N$14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'04'!$C$17:$N$17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1-F44B-4345-8931-1EB232EF2AE4}"/>
            </c:ext>
          </c:extLst>
        </c:ser>
        <c:dLbls>
          <c:showLegendKey val="0"/>
          <c:showVal val="0"/>
          <c:showCatName val="0"/>
          <c:showSerName val="0"/>
          <c:showPercent val="0"/>
          <c:showBubbleSize val="0"/>
        </c:dLbls>
        <c:marker val="1"/>
        <c:smooth val="0"/>
        <c:axId val="131753472"/>
        <c:axId val="131755008"/>
      </c:lineChart>
      <c:catAx>
        <c:axId val="131753472"/>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131755008"/>
        <c:crosses val="autoZero"/>
        <c:auto val="1"/>
        <c:lblAlgn val="ctr"/>
        <c:lblOffset val="100"/>
        <c:noMultiLvlLbl val="0"/>
      </c:catAx>
      <c:valAx>
        <c:axId val="131755008"/>
        <c:scaling>
          <c:orientation val="minMax"/>
        </c:scaling>
        <c:delete val="0"/>
        <c:axPos val="l"/>
        <c:majorGridlines/>
        <c:numFmt formatCode="0.0%" sourceLinked="1"/>
        <c:majorTickMark val="out"/>
        <c:minorTickMark val="none"/>
        <c:tickLblPos val="nextTo"/>
        <c:crossAx val="131753472"/>
        <c:crosses val="autoZero"/>
        <c:crossBetween val="between"/>
      </c:valAx>
    </c:plotArea>
    <c:legend>
      <c:legendPos val="r"/>
      <c:layout/>
      <c:overlay val="0"/>
    </c:legend>
    <c:plotVisOnly val="1"/>
    <c:dispBlanksAs val="gap"/>
    <c:showDLblsOverMax val="0"/>
  </c:chart>
  <c:printSettings>
    <c:headerFooter/>
    <c:pageMargins b="0.75000000000000688" l="0.70000000000000062" r="0.70000000000000062" t="0.75000000000000688"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'05'!$A$16</c:f>
              <c:strCache>
                <c:ptCount val="1"/>
                <c:pt idx="0">
                  <c:v>META  AÑO 2018</c:v>
                </c:pt>
              </c:strCache>
            </c:strRef>
          </c:tx>
          <c:marker>
            <c:symbol val="none"/>
          </c:marker>
          <c:cat>
            <c:strRef>
              <c:f>'05'!$C$14:$N$14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'05'!$C$16:$N$16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0-E962-4299-916D-5ED9A6D7F710}"/>
            </c:ext>
          </c:extLst>
        </c:ser>
        <c:ser>
          <c:idx val="1"/>
          <c:order val="1"/>
          <c:tx>
            <c:strRef>
              <c:f>'05'!$A$17</c:f>
              <c:strCache>
                <c:ptCount val="1"/>
                <c:pt idx="0">
                  <c:v>RESULTADOS DE LA VIGENCIA</c:v>
                </c:pt>
              </c:strCache>
            </c:strRef>
          </c:tx>
          <c:marker>
            <c:symbol val="none"/>
          </c:marker>
          <c:cat>
            <c:strRef>
              <c:f>'05'!$C$14:$N$14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'05'!$C$17:$N$17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1-E962-4299-916D-5ED9A6D7F710}"/>
            </c:ext>
          </c:extLst>
        </c:ser>
        <c:dLbls>
          <c:showLegendKey val="0"/>
          <c:showVal val="0"/>
          <c:showCatName val="0"/>
          <c:showSerName val="0"/>
          <c:showPercent val="0"/>
          <c:showBubbleSize val="0"/>
        </c:dLbls>
        <c:marker val="1"/>
        <c:smooth val="0"/>
        <c:axId val="131621632"/>
        <c:axId val="131623168"/>
      </c:lineChart>
      <c:catAx>
        <c:axId val="131621632"/>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131623168"/>
        <c:crosses val="autoZero"/>
        <c:auto val="1"/>
        <c:lblAlgn val="ctr"/>
        <c:lblOffset val="100"/>
        <c:noMultiLvlLbl val="0"/>
      </c:catAx>
      <c:valAx>
        <c:axId val="131623168"/>
        <c:scaling>
          <c:orientation val="minMax"/>
        </c:scaling>
        <c:delete val="0"/>
        <c:axPos val="l"/>
        <c:majorGridlines/>
        <c:numFmt formatCode="0.0" sourceLinked="1"/>
        <c:majorTickMark val="out"/>
        <c:minorTickMark val="none"/>
        <c:tickLblPos val="nextTo"/>
        <c:crossAx val="131621632"/>
        <c:crosses val="autoZero"/>
        <c:crossBetween val="between"/>
      </c:valAx>
    </c:plotArea>
    <c:legend>
      <c:legendPos val="r"/>
      <c:overlay val="0"/>
    </c:legend>
    <c:plotVisOnly val="1"/>
    <c:dispBlanksAs val="gap"/>
    <c:showDLblsOverMax val="0"/>
  </c:chart>
  <c:printSettings>
    <c:headerFooter/>
    <c:pageMargins b="0.75000000000000711" l="0.70000000000000062" r="0.70000000000000062" t="0.75000000000000711" header="0.30000000000000032" footer="0.30000000000000032"/>
    <c:pageSetup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800100</xdr:colOff>
          <xdr:row>0</xdr:row>
          <xdr:rowOff>57150</xdr:rowOff>
        </xdr:from>
        <xdr:to>
          <xdr:col>2</xdr:col>
          <xdr:colOff>495300</xdr:colOff>
          <xdr:row>1</xdr:row>
          <xdr:rowOff>114300</xdr:rowOff>
        </xdr:to>
        <xdr:sp macro="" textlink="">
          <xdr:nvSpPr>
            <xdr:cNvPr id="1029" name="Object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123824</xdr:colOff>
      <xdr:row>24</xdr:row>
      <xdr:rowOff>171450</xdr:rowOff>
    </xdr:from>
    <xdr:to>
      <xdr:col>13</xdr:col>
      <xdr:colOff>276225</xdr:colOff>
      <xdr:row>24</xdr:row>
      <xdr:rowOff>3076575</xdr:rowOff>
    </xdr:to>
    <xdr:graphicFrame macro="">
      <xdr:nvGraphicFramePr>
        <xdr:cNvPr id="2" name="1 Gráfico">
          <a:extLst>
            <a:ext uri="{FF2B5EF4-FFF2-40B4-BE49-F238E27FC236}">
              <a16:creationId xmlns=""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123824</xdr:colOff>
      <xdr:row>24</xdr:row>
      <xdr:rowOff>171450</xdr:rowOff>
    </xdr:from>
    <xdr:to>
      <xdr:col>13</xdr:col>
      <xdr:colOff>276225</xdr:colOff>
      <xdr:row>24</xdr:row>
      <xdr:rowOff>3076575</xdr:rowOff>
    </xdr:to>
    <xdr:graphicFrame macro="">
      <xdr:nvGraphicFramePr>
        <xdr:cNvPr id="2" name="1 Gráfico">
          <a:extLst>
            <a:ext uri="{FF2B5EF4-FFF2-40B4-BE49-F238E27FC236}">
              <a16:creationId xmlns=""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3074" name="Object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123824</xdr:colOff>
      <xdr:row>24</xdr:row>
      <xdr:rowOff>171450</xdr:rowOff>
    </xdr:from>
    <xdr:to>
      <xdr:col>13</xdr:col>
      <xdr:colOff>276225</xdr:colOff>
      <xdr:row>24</xdr:row>
      <xdr:rowOff>3076575</xdr:rowOff>
    </xdr:to>
    <xdr:graphicFrame macro="">
      <xdr:nvGraphicFramePr>
        <xdr:cNvPr id="2" name="1 Gráfico">
          <a:extLst>
            <a:ext uri="{FF2B5EF4-FFF2-40B4-BE49-F238E27FC236}">
              <a16:creationId xmlns=""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5121" name="Object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123824</xdr:colOff>
      <xdr:row>24</xdr:row>
      <xdr:rowOff>171450</xdr:rowOff>
    </xdr:from>
    <xdr:to>
      <xdr:col>13</xdr:col>
      <xdr:colOff>276225</xdr:colOff>
      <xdr:row>24</xdr:row>
      <xdr:rowOff>3076575</xdr:rowOff>
    </xdr:to>
    <xdr:graphicFrame macro="">
      <xdr:nvGraphicFramePr>
        <xdr:cNvPr id="2" name="1 Gráfico">
          <a:extLst>
            <a:ext uri="{FF2B5EF4-FFF2-40B4-BE49-F238E27FC236}">
              <a16:creationId xmlns=""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6145" name="Object 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123824</xdr:colOff>
      <xdr:row>24</xdr:row>
      <xdr:rowOff>171450</xdr:rowOff>
    </xdr:from>
    <xdr:to>
      <xdr:col>13</xdr:col>
      <xdr:colOff>276225</xdr:colOff>
      <xdr:row>24</xdr:row>
      <xdr:rowOff>3076575</xdr:rowOff>
    </xdr:to>
    <xdr:graphicFrame macro="">
      <xdr:nvGraphicFramePr>
        <xdr:cNvPr id="2" name="1 Gráfico">
          <a:extLst>
            <a:ext uri="{FF2B5EF4-FFF2-40B4-BE49-F238E27FC236}">
              <a16:creationId xmlns=""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4098" name="Object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oleObject" Target="../embeddings/oleObject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36"/>
  <sheetViews>
    <sheetView tabSelected="1" zoomScale="124" zoomScaleNormal="124" workbookViewId="0">
      <pane ySplit="5" topLeftCell="A6" activePane="bottomLeft" state="frozen"/>
      <selection activeCell="F1" sqref="F1"/>
      <selection pane="bottomLeft" activeCell="C6" sqref="C6"/>
    </sheetView>
  </sheetViews>
  <sheetFormatPr baseColWidth="10" defaultRowHeight="15" x14ac:dyDescent="0.25"/>
  <cols>
    <col min="1" max="1" width="4.140625" style="2" customWidth="1"/>
    <col min="2" max="2" width="18.7109375" customWidth="1"/>
    <col min="3" max="3" width="28.5703125" customWidth="1"/>
    <col min="4" max="4" width="19.7109375" customWidth="1"/>
    <col min="5" max="5" width="4.5703125" customWidth="1"/>
    <col min="6" max="6" width="4.5703125" style="2" customWidth="1"/>
    <col min="7" max="7" width="8.7109375" customWidth="1"/>
    <col min="8" max="8" width="9.5703125" customWidth="1"/>
    <col min="9" max="9" width="10.5703125" customWidth="1"/>
    <col min="10" max="10" width="3.140625" customWidth="1"/>
    <col min="11" max="11" width="3" style="2" customWidth="1"/>
    <col min="12" max="12" width="4" style="2" customWidth="1"/>
    <col min="13" max="24" width="4.28515625" customWidth="1"/>
    <col min="25" max="25" width="7.28515625" customWidth="1"/>
    <col min="26" max="26" width="0" hidden="1" customWidth="1"/>
    <col min="27" max="27" width="5.85546875" customWidth="1"/>
    <col min="29" max="30" width="11.42578125" customWidth="1"/>
  </cols>
  <sheetData>
    <row r="1" spans="1:27" s="2" customFormat="1" ht="20.25" customHeight="1" thickTop="1" x14ac:dyDescent="0.25">
      <c r="A1" s="69"/>
      <c r="B1" s="70"/>
      <c r="C1" s="71"/>
      <c r="D1" s="63" t="s">
        <v>44</v>
      </c>
      <c r="E1" s="64"/>
      <c r="F1" s="64"/>
      <c r="G1" s="64"/>
      <c r="H1" s="64"/>
      <c r="I1" s="64"/>
      <c r="J1" s="64"/>
      <c r="K1" s="64"/>
      <c r="L1" s="64"/>
      <c r="M1" s="64"/>
      <c r="N1" s="64"/>
      <c r="O1" s="64"/>
      <c r="P1" s="64"/>
      <c r="Q1" s="64"/>
      <c r="R1" s="64"/>
      <c r="S1" s="64"/>
      <c r="T1" s="64"/>
      <c r="U1" s="64"/>
      <c r="V1" s="64"/>
      <c r="W1" s="64"/>
      <c r="X1" s="65"/>
    </row>
    <row r="2" spans="1:27" s="2" customFormat="1" ht="12.75" customHeight="1" thickBot="1" x14ac:dyDescent="0.3">
      <c r="A2" s="72"/>
      <c r="B2" s="73"/>
      <c r="C2" s="74"/>
      <c r="D2" s="66" t="s">
        <v>61</v>
      </c>
      <c r="E2" s="67"/>
      <c r="F2" s="67"/>
      <c r="G2" s="67"/>
      <c r="H2" s="67"/>
      <c r="I2" s="67"/>
      <c r="J2" s="67"/>
      <c r="K2" s="67"/>
      <c r="L2" s="67"/>
      <c r="M2" s="67"/>
      <c r="N2" s="67"/>
      <c r="O2" s="67"/>
      <c r="P2" s="67"/>
      <c r="Q2" s="67"/>
      <c r="R2" s="67"/>
      <c r="S2" s="67"/>
      <c r="T2" s="67"/>
      <c r="U2" s="67"/>
      <c r="V2" s="67"/>
      <c r="W2" s="67"/>
      <c r="X2" s="68"/>
    </row>
    <row r="3" spans="1:27" s="2" customFormat="1" ht="18" customHeight="1" thickTop="1" thickBot="1" x14ac:dyDescent="0.3">
      <c r="A3" s="80" t="s">
        <v>45</v>
      </c>
      <c r="B3" s="81"/>
      <c r="C3" s="81"/>
      <c r="D3" s="81"/>
      <c r="E3" s="81"/>
      <c r="F3" s="81"/>
      <c r="G3" s="81"/>
      <c r="H3" s="81"/>
      <c r="I3" s="81"/>
      <c r="J3" s="82" t="s">
        <v>62</v>
      </c>
      <c r="K3" s="82"/>
      <c r="L3" s="82"/>
      <c r="M3" s="82"/>
      <c r="N3" s="82"/>
      <c r="O3" s="82"/>
      <c r="P3" s="82"/>
      <c r="Q3" s="82"/>
      <c r="R3" s="82"/>
      <c r="S3" s="82"/>
      <c r="T3" s="82"/>
      <c r="U3" s="82"/>
      <c r="V3" s="82"/>
      <c r="W3" s="82"/>
      <c r="X3" s="83"/>
    </row>
    <row r="4" spans="1:27" s="2" customFormat="1" ht="30.75" customHeight="1" thickTop="1" thickBot="1" x14ac:dyDescent="0.3">
      <c r="A4" s="75" t="s">
        <v>1</v>
      </c>
      <c r="B4" s="75"/>
      <c r="C4" s="75" t="s">
        <v>2</v>
      </c>
      <c r="D4" s="75" t="s">
        <v>5</v>
      </c>
      <c r="E4" s="78" t="s">
        <v>40</v>
      </c>
      <c r="F4" s="78" t="s">
        <v>60</v>
      </c>
      <c r="G4" s="75" t="s">
        <v>6</v>
      </c>
      <c r="H4" s="75"/>
      <c r="I4" s="75"/>
      <c r="J4" s="76" t="s">
        <v>39</v>
      </c>
      <c r="K4" s="76" t="s">
        <v>132</v>
      </c>
      <c r="L4" s="77" t="s">
        <v>133</v>
      </c>
      <c r="M4" s="77"/>
      <c r="N4" s="77"/>
      <c r="O4" s="77"/>
      <c r="P4" s="77"/>
      <c r="Q4" s="77"/>
      <c r="R4" s="77"/>
      <c r="S4" s="77"/>
      <c r="T4" s="77"/>
      <c r="U4" s="77"/>
      <c r="V4" s="77"/>
      <c r="W4" s="77"/>
      <c r="X4" s="77"/>
    </row>
    <row r="5" spans="1:27" s="1" customFormat="1" ht="31.5" customHeight="1" thickTop="1" thickBot="1" x14ac:dyDescent="0.25">
      <c r="A5" s="75"/>
      <c r="B5" s="75"/>
      <c r="C5" s="75"/>
      <c r="D5" s="75"/>
      <c r="E5" s="79"/>
      <c r="F5" s="79"/>
      <c r="G5" s="21" t="s">
        <v>7</v>
      </c>
      <c r="H5" s="22" t="s">
        <v>55</v>
      </c>
      <c r="I5" s="23" t="s">
        <v>56</v>
      </c>
      <c r="J5" s="76"/>
      <c r="K5" s="76"/>
      <c r="L5" s="20" t="s">
        <v>48</v>
      </c>
      <c r="M5" s="20" t="s">
        <v>8</v>
      </c>
      <c r="N5" s="20" t="s">
        <v>9</v>
      </c>
      <c r="O5" s="20" t="s">
        <v>10</v>
      </c>
      <c r="P5" s="20" t="s">
        <v>11</v>
      </c>
      <c r="Q5" s="20" t="s">
        <v>12</v>
      </c>
      <c r="R5" s="20" t="s">
        <v>13</v>
      </c>
      <c r="S5" s="20" t="s">
        <v>14</v>
      </c>
      <c r="T5" s="20" t="s">
        <v>15</v>
      </c>
      <c r="U5" s="20" t="s">
        <v>16</v>
      </c>
      <c r="V5" s="20" t="s">
        <v>17</v>
      </c>
      <c r="W5" s="20" t="s">
        <v>18</v>
      </c>
      <c r="X5" s="20" t="s">
        <v>19</v>
      </c>
    </row>
    <row r="6" spans="1:27" s="1" customFormat="1" ht="57.75" customHeight="1" thickTop="1" thickBot="1" x14ac:dyDescent="0.25">
      <c r="A6" s="32" t="s">
        <v>41</v>
      </c>
      <c r="B6" s="33" t="s">
        <v>89</v>
      </c>
      <c r="C6" s="30" t="s">
        <v>90</v>
      </c>
      <c r="D6" s="31" t="s">
        <v>91</v>
      </c>
      <c r="E6" s="19" t="s">
        <v>59</v>
      </c>
      <c r="F6" s="36" t="s">
        <v>75</v>
      </c>
      <c r="G6" s="37" t="s">
        <v>98</v>
      </c>
      <c r="H6" s="37" t="s">
        <v>99</v>
      </c>
      <c r="I6" s="37" t="s">
        <v>100</v>
      </c>
      <c r="J6" s="39">
        <v>0.9</v>
      </c>
      <c r="K6" s="39">
        <v>0.95</v>
      </c>
      <c r="L6" s="39" t="str">
        <f>'01'!$O$17</f>
        <v>-</v>
      </c>
      <c r="M6" s="39" t="str">
        <f>'01'!$C$17</f>
        <v>-</v>
      </c>
      <c r="N6" s="39" t="str">
        <f>'01'!$D$17</f>
        <v>-</v>
      </c>
      <c r="O6" s="39" t="str">
        <f>'01'!$E$17</f>
        <v>-</v>
      </c>
      <c r="P6" s="39" t="str">
        <f>'01'!$F$17</f>
        <v>-</v>
      </c>
      <c r="Q6" s="39" t="str">
        <f>'01'!$G$17</f>
        <v>-</v>
      </c>
      <c r="R6" s="39" t="str">
        <f>'01'!$H$17</f>
        <v>-</v>
      </c>
      <c r="S6" s="39" t="str">
        <f>'01'!$I$17</f>
        <v>-</v>
      </c>
      <c r="T6" s="39" t="str">
        <f>'01'!$J$17</f>
        <v>-</v>
      </c>
      <c r="U6" s="39" t="str">
        <f>'01'!$K$17</f>
        <v>-</v>
      </c>
      <c r="V6" s="39" t="str">
        <f>'01'!$L$17</f>
        <v>-</v>
      </c>
      <c r="W6" s="39" t="str">
        <f>'01'!$M$17</f>
        <v>-</v>
      </c>
      <c r="X6" s="39" t="str">
        <f>'01'!$N$17</f>
        <v>-</v>
      </c>
      <c r="Y6" s="48"/>
    </row>
    <row r="7" spans="1:27" s="1" customFormat="1" ht="60.75" customHeight="1" thickTop="1" thickBot="1" x14ac:dyDescent="0.25">
      <c r="A7" s="32" t="s">
        <v>42</v>
      </c>
      <c r="B7" s="33" t="s">
        <v>92</v>
      </c>
      <c r="C7" s="30" t="s">
        <v>93</v>
      </c>
      <c r="D7" s="31" t="s">
        <v>94</v>
      </c>
      <c r="E7" s="19" t="s">
        <v>47</v>
      </c>
      <c r="F7" s="36" t="s">
        <v>75</v>
      </c>
      <c r="G7" s="38" t="s">
        <v>101</v>
      </c>
      <c r="H7" s="38" t="s">
        <v>102</v>
      </c>
      <c r="I7" s="38" t="s">
        <v>103</v>
      </c>
      <c r="J7" s="52" t="s">
        <v>106</v>
      </c>
      <c r="K7" s="52" t="s">
        <v>129</v>
      </c>
      <c r="L7" s="40" t="str">
        <f>'02'!$O$17</f>
        <v>-</v>
      </c>
      <c r="M7" s="40" t="str">
        <f>'02'!$C$17</f>
        <v>-</v>
      </c>
      <c r="N7" s="40" t="str">
        <f>'02'!$D$17</f>
        <v>-</v>
      </c>
      <c r="O7" s="40" t="str">
        <f>'02'!$E$17</f>
        <v>-</v>
      </c>
      <c r="P7" s="40" t="str">
        <f>'02'!$F$17</f>
        <v>-</v>
      </c>
      <c r="Q7" s="40" t="str">
        <f>'02'!$G$17</f>
        <v>-</v>
      </c>
      <c r="R7" s="40" t="str">
        <f>'02'!$H$17</f>
        <v>-</v>
      </c>
      <c r="S7" s="40" t="str">
        <f>'02'!$I$17</f>
        <v>-</v>
      </c>
      <c r="T7" s="40" t="str">
        <f>'02'!$J$17</f>
        <v>-</v>
      </c>
      <c r="U7" s="40" t="str">
        <f>'02'!$K$17</f>
        <v>-</v>
      </c>
      <c r="V7" s="40" t="str">
        <f>'02'!$L$17</f>
        <v>-</v>
      </c>
      <c r="W7" s="40" t="str">
        <f>'02'!$M$17</f>
        <v>-</v>
      </c>
      <c r="X7" s="40" t="str">
        <f>'02'!$N$17</f>
        <v>-</v>
      </c>
    </row>
    <row r="8" spans="1:27" s="1" customFormat="1" ht="60.75" customHeight="1" thickTop="1" thickBot="1" x14ac:dyDescent="0.25">
      <c r="A8" s="32" t="s">
        <v>43</v>
      </c>
      <c r="B8" s="33" t="s">
        <v>118</v>
      </c>
      <c r="C8" s="30" t="s">
        <v>119</v>
      </c>
      <c r="D8" s="31" t="s">
        <v>127</v>
      </c>
      <c r="E8" s="19" t="s">
        <v>57</v>
      </c>
      <c r="F8" s="36" t="s">
        <v>75</v>
      </c>
      <c r="G8" s="37" t="s">
        <v>115</v>
      </c>
      <c r="H8" s="37" t="s">
        <v>116</v>
      </c>
      <c r="I8" s="37" t="s">
        <v>117</v>
      </c>
      <c r="J8" s="39">
        <v>0.7</v>
      </c>
      <c r="K8" s="39">
        <v>0.8</v>
      </c>
      <c r="L8" s="39" t="str">
        <f>'03'!$O$17</f>
        <v>-</v>
      </c>
      <c r="M8" s="39" t="str">
        <f>'03'!$C$17</f>
        <v>-</v>
      </c>
      <c r="N8" s="39" t="str">
        <f>'03'!$D$17</f>
        <v>-</v>
      </c>
      <c r="O8" s="39" t="str">
        <f>'03'!$E$17</f>
        <v>-</v>
      </c>
      <c r="P8" s="39" t="str">
        <f>'03'!$F$17</f>
        <v>-</v>
      </c>
      <c r="Q8" s="39" t="str">
        <f>'03'!$G$17</f>
        <v>-</v>
      </c>
      <c r="R8" s="39" t="str">
        <f>'03'!$H$17</f>
        <v>-</v>
      </c>
      <c r="S8" s="39" t="str">
        <f>'03'!$I$17</f>
        <v>-</v>
      </c>
      <c r="T8" s="39" t="str">
        <f>'03'!$J$17</f>
        <v>-</v>
      </c>
      <c r="U8" s="39" t="str">
        <f>'03'!$K$17</f>
        <v>-</v>
      </c>
      <c r="V8" s="39" t="str">
        <f>'03'!$L$17</f>
        <v>-</v>
      </c>
      <c r="W8" s="39" t="str">
        <f>'03'!$M$17</f>
        <v>-</v>
      </c>
      <c r="X8" s="39" t="str">
        <f>'03'!$N$17</f>
        <v>-</v>
      </c>
      <c r="Y8" s="48"/>
      <c r="AA8" s="48"/>
    </row>
    <row r="9" spans="1:27" s="1" customFormat="1" ht="80.25" thickTop="1" thickBot="1" x14ac:dyDescent="0.25">
      <c r="A9" s="32" t="s">
        <v>120</v>
      </c>
      <c r="B9" s="33" t="s">
        <v>131</v>
      </c>
      <c r="C9" s="30" t="s">
        <v>122</v>
      </c>
      <c r="D9" s="31" t="s">
        <v>128</v>
      </c>
      <c r="E9" s="19" t="s">
        <v>59</v>
      </c>
      <c r="F9" s="36" t="s">
        <v>51</v>
      </c>
      <c r="G9" s="37" t="s">
        <v>115</v>
      </c>
      <c r="H9" s="37" t="s">
        <v>116</v>
      </c>
      <c r="I9" s="37" t="s">
        <v>117</v>
      </c>
      <c r="J9" s="39">
        <v>0.9</v>
      </c>
      <c r="K9" s="39">
        <v>0.9</v>
      </c>
      <c r="L9" s="39" t="str">
        <f>'04'!$O$17</f>
        <v>-</v>
      </c>
      <c r="M9" s="39" t="str">
        <f>'04'!$C$17</f>
        <v>-</v>
      </c>
      <c r="N9" s="39" t="str">
        <f>'04'!$D$17</f>
        <v>-</v>
      </c>
      <c r="O9" s="39" t="str">
        <f>'04'!$E$17</f>
        <v>-</v>
      </c>
      <c r="P9" s="39" t="str">
        <f>'04'!$F$17</f>
        <v>-</v>
      </c>
      <c r="Q9" s="39" t="str">
        <f>'04'!$G$17</f>
        <v>-</v>
      </c>
      <c r="R9" s="39" t="str">
        <f>'04'!$H$17</f>
        <v>-</v>
      </c>
      <c r="S9" s="39" t="str">
        <f>'04'!$I$17</f>
        <v>-</v>
      </c>
      <c r="T9" s="39" t="str">
        <f>'04'!$J$17</f>
        <v>-</v>
      </c>
      <c r="U9" s="39" t="str">
        <f>'04'!$K$17</f>
        <v>-</v>
      </c>
      <c r="V9" s="39" t="str">
        <f>'04'!$L$17</f>
        <v>-</v>
      </c>
      <c r="W9" s="39" t="str">
        <f>'04'!$M$17</f>
        <v>-</v>
      </c>
      <c r="X9" s="39" t="str">
        <f>'04'!$N$17</f>
        <v>-</v>
      </c>
      <c r="Y9" s="48"/>
      <c r="AA9" s="48"/>
    </row>
    <row r="10" spans="1:27" s="1" customFormat="1" ht="69" customHeight="1" thickTop="1" thickBot="1" x14ac:dyDescent="0.25">
      <c r="A10" s="32" t="s">
        <v>121</v>
      </c>
      <c r="B10" s="33" t="s">
        <v>95</v>
      </c>
      <c r="C10" s="30" t="s">
        <v>96</v>
      </c>
      <c r="D10" s="31" t="s">
        <v>97</v>
      </c>
      <c r="E10" s="19" t="s">
        <v>47</v>
      </c>
      <c r="F10" s="36" t="s">
        <v>51</v>
      </c>
      <c r="G10" s="38" t="s">
        <v>101</v>
      </c>
      <c r="H10" s="38" t="s">
        <v>102</v>
      </c>
      <c r="I10" s="38" t="s">
        <v>103</v>
      </c>
      <c r="J10" s="52" t="s">
        <v>106</v>
      </c>
      <c r="K10" s="52" t="s">
        <v>106</v>
      </c>
      <c r="L10" s="40" t="str">
        <f>'05'!$O$17</f>
        <v>-</v>
      </c>
      <c r="M10" s="40" t="str">
        <f>'05'!$C$17</f>
        <v>-</v>
      </c>
      <c r="N10" s="40" t="str">
        <f>'05'!$D$17</f>
        <v>-</v>
      </c>
      <c r="O10" s="40" t="str">
        <f>'05'!$E$17</f>
        <v>-</v>
      </c>
      <c r="P10" s="40" t="str">
        <f>'05'!$F$17</f>
        <v>-</v>
      </c>
      <c r="Q10" s="40" t="str">
        <f>'05'!$G$17</f>
        <v>-</v>
      </c>
      <c r="R10" s="40" t="str">
        <f>'05'!$H$17</f>
        <v>-</v>
      </c>
      <c r="S10" s="40" t="str">
        <f>'05'!$I$17</f>
        <v>-</v>
      </c>
      <c r="T10" s="40" t="str">
        <f>'05'!$J$17</f>
        <v>-</v>
      </c>
      <c r="U10" s="40" t="str">
        <f>'05'!$K$17</f>
        <v>-</v>
      </c>
      <c r="V10" s="40" t="str">
        <f>'05'!$L$17</f>
        <v>-</v>
      </c>
      <c r="W10" s="40" t="str">
        <f>'05'!$M$17</f>
        <v>-</v>
      </c>
      <c r="X10" s="40" t="str">
        <f>'05'!$N$17</f>
        <v>-</v>
      </c>
    </row>
    <row r="11" spans="1:27" ht="6" customHeight="1" thickTop="1" x14ac:dyDescent="0.25">
      <c r="A11" s="62"/>
      <c r="B11" s="62"/>
      <c r="C11" s="62"/>
      <c r="D11" s="62"/>
      <c r="E11" s="62"/>
      <c r="F11" s="62"/>
      <c r="G11" s="62"/>
      <c r="H11" s="62"/>
      <c r="I11" s="62"/>
      <c r="J11" s="62"/>
      <c r="K11" s="62"/>
      <c r="L11" s="62"/>
      <c r="M11" s="62"/>
      <c r="N11" s="62"/>
      <c r="O11" s="62"/>
      <c r="P11" s="62"/>
      <c r="Q11" s="62"/>
      <c r="R11" s="62"/>
      <c r="S11" s="62"/>
      <c r="T11" s="62"/>
      <c r="U11" s="62"/>
      <c r="V11" s="62"/>
      <c r="W11" s="62"/>
      <c r="X11" s="62"/>
    </row>
    <row r="13" spans="1:27" x14ac:dyDescent="0.25">
      <c r="Z13" s="35" t="s">
        <v>62</v>
      </c>
    </row>
    <row r="14" spans="1:27" x14ac:dyDescent="0.25">
      <c r="Z14" s="35" t="s">
        <v>63</v>
      </c>
    </row>
    <row r="15" spans="1:27" x14ac:dyDescent="0.25">
      <c r="Z15" s="35" t="s">
        <v>64</v>
      </c>
    </row>
    <row r="16" spans="1:27" x14ac:dyDescent="0.25">
      <c r="Z16" s="35" t="s">
        <v>65</v>
      </c>
    </row>
    <row r="17" spans="26:26" x14ac:dyDescent="0.25">
      <c r="Z17" s="35" t="s">
        <v>66</v>
      </c>
    </row>
    <row r="18" spans="26:26" x14ac:dyDescent="0.25">
      <c r="Z18" s="35" t="s">
        <v>67</v>
      </c>
    </row>
    <row r="19" spans="26:26" x14ac:dyDescent="0.25">
      <c r="Z19" s="35" t="s">
        <v>68</v>
      </c>
    </row>
    <row r="20" spans="26:26" x14ac:dyDescent="0.25">
      <c r="Z20" s="35" t="s">
        <v>69</v>
      </c>
    </row>
    <row r="21" spans="26:26" x14ac:dyDescent="0.25">
      <c r="Z21" s="35" t="s">
        <v>70</v>
      </c>
    </row>
    <row r="22" spans="26:26" x14ac:dyDescent="0.25">
      <c r="Z22" s="35" t="s">
        <v>71</v>
      </c>
    </row>
    <row r="23" spans="26:26" x14ac:dyDescent="0.25">
      <c r="Z23" s="35" t="s">
        <v>72</v>
      </c>
    </row>
    <row r="24" spans="26:26" x14ac:dyDescent="0.25">
      <c r="Z24" s="35" t="s">
        <v>73</v>
      </c>
    </row>
    <row r="25" spans="26:26" x14ac:dyDescent="0.25">
      <c r="Z25" s="35" t="s">
        <v>74</v>
      </c>
    </row>
    <row r="27" spans="26:26" x14ac:dyDescent="0.25">
      <c r="Z27" s="35" t="s">
        <v>75</v>
      </c>
    </row>
    <row r="28" spans="26:26" x14ac:dyDescent="0.25">
      <c r="Z28" s="35" t="s">
        <v>50</v>
      </c>
    </row>
    <row r="29" spans="26:26" x14ac:dyDescent="0.25">
      <c r="Z29" s="35" t="s">
        <v>51</v>
      </c>
    </row>
    <row r="31" spans="26:26" x14ac:dyDescent="0.25">
      <c r="Z31" s="34" t="s">
        <v>4</v>
      </c>
    </row>
    <row r="32" spans="26:26" x14ac:dyDescent="0.25">
      <c r="Z32" s="34" t="s">
        <v>57</v>
      </c>
    </row>
    <row r="33" spans="26:26" x14ac:dyDescent="0.25">
      <c r="Z33" s="34" t="s">
        <v>47</v>
      </c>
    </row>
    <row r="34" spans="26:26" x14ac:dyDescent="0.25">
      <c r="Z34" s="34" t="s">
        <v>58</v>
      </c>
    </row>
    <row r="35" spans="26:26" x14ac:dyDescent="0.25">
      <c r="Z35" s="34" t="s">
        <v>59</v>
      </c>
    </row>
    <row r="36" spans="26:26" x14ac:dyDescent="0.25">
      <c r="Z36" s="34" t="s">
        <v>46</v>
      </c>
    </row>
  </sheetData>
  <sheetProtection password="9F46" sheet="1" objects="1" scenarios="1"/>
  <mergeCells count="15">
    <mergeCell ref="A11:X11"/>
    <mergeCell ref="D1:X1"/>
    <mergeCell ref="D2:X2"/>
    <mergeCell ref="A1:C2"/>
    <mergeCell ref="A4:B5"/>
    <mergeCell ref="J4:J5"/>
    <mergeCell ref="K4:K5"/>
    <mergeCell ref="L4:X4"/>
    <mergeCell ref="C4:C5"/>
    <mergeCell ref="D4:D5"/>
    <mergeCell ref="E4:E5"/>
    <mergeCell ref="G4:I4"/>
    <mergeCell ref="A3:I3"/>
    <mergeCell ref="J3:X3"/>
    <mergeCell ref="F4:F5"/>
  </mergeCells>
  <conditionalFormatting sqref="L6:X6">
    <cfRule type="cellIs" dxfId="45" priority="209" operator="between">
      <formula>0</formula>
      <formula>0.949</formula>
    </cfRule>
    <cfRule type="cellIs" dxfId="44" priority="210" operator="between">
      <formula>0.95</formula>
      <formula>0.999</formula>
    </cfRule>
    <cfRule type="cellIs" dxfId="43" priority="211" operator="between">
      <formula>1</formula>
      <formula>1</formula>
    </cfRule>
    <cfRule type="cellIs" dxfId="42" priority="212" operator="between">
      <formula>0</formula>
      <formula>0.949</formula>
    </cfRule>
    <cfRule type="cellIs" dxfId="41" priority="213" operator="between">
      <formula>0.95</formula>
      <formula>0.999</formula>
    </cfRule>
    <cfRule type="cellIs" dxfId="40" priority="214" operator="between">
      <formula>1</formula>
      <formula>1</formula>
    </cfRule>
    <cfRule type="cellIs" dxfId="39" priority="215" operator="between">
      <formula>0</formula>
      <formula>0.949</formula>
    </cfRule>
    <cfRule type="cellIs" dxfId="38" priority="216" operator="between">
      <formula>0.95</formula>
      <formula>0.979</formula>
    </cfRule>
    <cfRule type="cellIs" dxfId="37" priority="217" operator="between">
      <formula>0.98</formula>
      <formula>1</formula>
    </cfRule>
    <cfRule type="cellIs" dxfId="36" priority="218" operator="between">
      <formula>0</formula>
      <formula>0.849</formula>
    </cfRule>
    <cfRule type="cellIs" dxfId="35" priority="219" operator="between">
      <formula>0.85</formula>
      <formula>0.899</formula>
    </cfRule>
    <cfRule type="cellIs" dxfId="34" priority="220" operator="between">
      <formula>0.9</formula>
      <formula>5</formula>
    </cfRule>
    <cfRule type="cellIs" dxfId="33" priority="221" operator="between">
      <formula>0.021</formula>
      <formula>1</formula>
    </cfRule>
    <cfRule type="cellIs" dxfId="32" priority="222" operator="between">
      <formula>0.001</formula>
      <formula>0.02</formula>
    </cfRule>
    <cfRule type="cellIs" dxfId="31" priority="223" operator="equal">
      <formula>0</formula>
    </cfRule>
    <cfRule type="cellIs" dxfId="30" priority="224" operator="between">
      <formula>0.98</formula>
      <formula>1</formula>
    </cfRule>
    <cfRule type="cellIs" dxfId="29" priority="225" operator="between">
      <formula>0.93</formula>
      <formula>0.979</formula>
    </cfRule>
    <cfRule type="cellIs" dxfId="28" priority="226" operator="between">
      <formula>0.001</formula>
      <formula>0.929</formula>
    </cfRule>
    <cfRule type="cellIs" dxfId="27" priority="227" operator="equal">
      <formula>0</formula>
    </cfRule>
    <cfRule type="cellIs" dxfId="26" priority="228" operator="between">
      <formula>0.981</formula>
      <formula>1</formula>
    </cfRule>
    <cfRule type="cellIs" dxfId="25" priority="229" operator="between">
      <formula>0.931</formula>
      <formula>0.98</formula>
    </cfRule>
    <cfRule type="cellIs" dxfId="24" priority="230" operator="between">
      <formula>0.001</formula>
      <formula>0.93</formula>
    </cfRule>
    <cfRule type="cellIs" dxfId="23" priority="231" operator="equal">
      <formula>0</formula>
    </cfRule>
  </conditionalFormatting>
  <conditionalFormatting sqref="L6:X6">
    <cfRule type="cellIs" dxfId="22" priority="206" operator="between">
      <formula>0</formula>
      <formula>0.949</formula>
    </cfRule>
    <cfRule type="cellIs" dxfId="21" priority="207" operator="between">
      <formula>0.95</formula>
      <formula>0.999</formula>
    </cfRule>
    <cfRule type="cellIs" dxfId="20" priority="208" operator="between">
      <formula>1</formula>
      <formula>1</formula>
    </cfRule>
  </conditionalFormatting>
  <conditionalFormatting sqref="L6:X6">
    <cfRule type="cellIs" dxfId="19" priority="150" operator="between">
      <formula>0</formula>
      <formula>0.999</formula>
    </cfRule>
    <cfRule type="cellIs" dxfId="18" priority="151" operator="between">
      <formula>1</formula>
      <formula>1</formula>
    </cfRule>
  </conditionalFormatting>
  <conditionalFormatting sqref="L7:X7">
    <cfRule type="cellIs" dxfId="17" priority="124" operator="between">
      <formula>0.91</formula>
      <formula>10</formula>
    </cfRule>
    <cfRule type="cellIs" dxfId="16" priority="125" operator="between">
      <formula>0.66</formula>
      <formula>0.909</formula>
    </cfRule>
    <cfRule type="cellIs" dxfId="15" priority="126" operator="between">
      <formula>0</formula>
      <formula>0.659</formula>
    </cfRule>
  </conditionalFormatting>
  <conditionalFormatting sqref="L10:X10">
    <cfRule type="cellIs" dxfId="14" priority="121" operator="between">
      <formula>0.9</formula>
      <formula>10</formula>
    </cfRule>
    <cfRule type="cellIs" dxfId="13" priority="122" operator="between">
      <formula>0.81</formula>
      <formula>0.899</formula>
    </cfRule>
    <cfRule type="cellIs" dxfId="12" priority="123" operator="between">
      <formula>0</formula>
      <formula>0.809</formula>
    </cfRule>
  </conditionalFormatting>
  <conditionalFormatting sqref="L6:X6">
    <cfRule type="cellIs" dxfId="11" priority="103" operator="between">
      <formula>0.8</formula>
      <formula>10</formula>
    </cfRule>
    <cfRule type="cellIs" dxfId="10" priority="104" operator="between">
      <formula>0.6</formula>
      <formula>0.799</formula>
    </cfRule>
    <cfRule type="cellIs" dxfId="9" priority="105" operator="between">
      <formula>0.001</formula>
      <formula>0.599</formula>
    </cfRule>
  </conditionalFormatting>
  <conditionalFormatting sqref="L7:X7">
    <cfRule type="cellIs" dxfId="8" priority="100" operator="between">
      <formula>0.1</formula>
      <formula>10000000000</formula>
    </cfRule>
    <cfRule type="cellIs" dxfId="7" priority="101" operator="equal">
      <formula>0</formula>
    </cfRule>
    <cfRule type="cellIs" dxfId="6" priority="102" operator="lessThan">
      <formula>0</formula>
    </cfRule>
  </conditionalFormatting>
  <conditionalFormatting sqref="L10:X10">
    <cfRule type="cellIs" dxfId="5" priority="97" operator="between">
      <formula>0.1</formula>
      <formula>1000000000000</formula>
    </cfRule>
    <cfRule type="cellIs" dxfId="4" priority="98" operator="equal">
      <formula>0</formula>
    </cfRule>
    <cfRule type="cellIs" dxfId="3" priority="99" operator="lessThan">
      <formula>0</formula>
    </cfRule>
  </conditionalFormatting>
  <conditionalFormatting sqref="L8:X9">
    <cfRule type="cellIs" dxfId="2" priority="1" operator="between">
      <formula>0.8</formula>
      <formula>100000</formula>
    </cfRule>
    <cfRule type="cellIs" dxfId="1" priority="2" operator="between">
      <formula>0.601</formula>
      <formula>0.799</formula>
    </cfRule>
    <cfRule type="cellIs" dxfId="0" priority="3" operator="between">
      <formula>0</formula>
      <formula>0.6</formula>
    </cfRule>
  </conditionalFormatting>
  <dataValidations count="3">
    <dataValidation type="list" allowBlank="1" showInputMessage="1" showErrorMessage="1" sqref="E6:E10">
      <formula1>$Z$31:$Z$36</formula1>
    </dataValidation>
    <dataValidation type="list" allowBlank="1" showInputMessage="1" showErrorMessage="1" sqref="J3:X3">
      <formula1>$Z$13:$Z$25</formula1>
    </dataValidation>
    <dataValidation type="list" allowBlank="1" showInputMessage="1" showErrorMessage="1" sqref="F6:F10">
      <formula1>$Z$27:$Z$29</formula1>
    </dataValidation>
  </dataValidations>
  <pageMargins left="0.27559055118110237" right="0.27559055118110237" top="0.19685039370078741" bottom="0.19685039370078741" header="0.31496062992125984" footer="0.11811023622047245"/>
  <pageSetup scale="75" orientation="landscape" horizontalDpi="4294967294" verticalDpi="4294967294" r:id="rId1"/>
  <headerFooter>
    <oddFooter>&amp;R&amp;8Diseñado por: Wilson Andrade González</oddFooter>
  </headerFooter>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1</xdr:col>
                <xdr:colOff>800100</xdr:colOff>
                <xdr:row>0</xdr:row>
                <xdr:rowOff>57150</xdr:rowOff>
              </from>
              <to>
                <xdr:col>2</xdr:col>
                <xdr:colOff>495300</xdr:colOff>
                <xdr:row>1</xdr:row>
                <xdr:rowOff>114300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9"/>
  <sheetViews>
    <sheetView topLeftCell="A25" zoomScaleNormal="100" zoomScaleSheetLayoutView="72" workbookViewId="0">
      <selection activeCell="A32" sqref="A32:M32"/>
    </sheetView>
  </sheetViews>
  <sheetFormatPr baseColWidth="10" defaultRowHeight="12.75" x14ac:dyDescent="0.25"/>
  <cols>
    <col min="1" max="1" width="3.85546875" style="3" customWidth="1"/>
    <col min="2" max="2" width="26.85546875" style="3" customWidth="1"/>
    <col min="3" max="11" width="7.7109375" style="3" customWidth="1"/>
    <col min="12" max="12" width="8.28515625" style="3" customWidth="1"/>
    <col min="13" max="15" width="7.7109375" style="3" customWidth="1"/>
    <col min="16" max="16" width="11.42578125" style="3"/>
    <col min="17" max="18" width="11.42578125" style="3" hidden="1" customWidth="1"/>
    <col min="19" max="20" width="11.42578125" style="3" customWidth="1"/>
    <col min="21" max="21" width="9" style="3" customWidth="1"/>
    <col min="22" max="22" width="5.7109375" style="3" customWidth="1"/>
    <col min="23" max="23" width="10.42578125" style="3" customWidth="1"/>
    <col min="24" max="24" width="10" style="3" customWidth="1"/>
    <col min="25" max="257" width="11.42578125" style="3"/>
    <col min="258" max="258" width="26.85546875" style="3" customWidth="1"/>
    <col min="259" max="267" width="7.7109375" style="3" customWidth="1"/>
    <col min="268" max="268" width="8.28515625" style="3" customWidth="1"/>
    <col min="269" max="271" width="7.7109375" style="3" customWidth="1"/>
    <col min="272" max="513" width="11.42578125" style="3"/>
    <col min="514" max="514" width="26.85546875" style="3" customWidth="1"/>
    <col min="515" max="523" width="7.7109375" style="3" customWidth="1"/>
    <col min="524" max="524" width="8.28515625" style="3" customWidth="1"/>
    <col min="525" max="527" width="7.7109375" style="3" customWidth="1"/>
    <col min="528" max="769" width="11.42578125" style="3"/>
    <col min="770" max="770" width="26.85546875" style="3" customWidth="1"/>
    <col min="771" max="779" width="7.7109375" style="3" customWidth="1"/>
    <col min="780" max="780" width="8.28515625" style="3" customWidth="1"/>
    <col min="781" max="783" width="7.7109375" style="3" customWidth="1"/>
    <col min="784" max="1025" width="11.42578125" style="3"/>
    <col min="1026" max="1026" width="26.85546875" style="3" customWidth="1"/>
    <col min="1027" max="1035" width="7.7109375" style="3" customWidth="1"/>
    <col min="1036" max="1036" width="8.28515625" style="3" customWidth="1"/>
    <col min="1037" max="1039" width="7.7109375" style="3" customWidth="1"/>
    <col min="1040" max="1281" width="11.42578125" style="3"/>
    <col min="1282" max="1282" width="26.85546875" style="3" customWidth="1"/>
    <col min="1283" max="1291" width="7.7109375" style="3" customWidth="1"/>
    <col min="1292" max="1292" width="8.28515625" style="3" customWidth="1"/>
    <col min="1293" max="1295" width="7.7109375" style="3" customWidth="1"/>
    <col min="1296" max="1537" width="11.42578125" style="3"/>
    <col min="1538" max="1538" width="26.85546875" style="3" customWidth="1"/>
    <col min="1539" max="1547" width="7.7109375" style="3" customWidth="1"/>
    <col min="1548" max="1548" width="8.28515625" style="3" customWidth="1"/>
    <col min="1549" max="1551" width="7.7109375" style="3" customWidth="1"/>
    <col min="1552" max="1793" width="11.42578125" style="3"/>
    <col min="1794" max="1794" width="26.85546875" style="3" customWidth="1"/>
    <col min="1795" max="1803" width="7.7109375" style="3" customWidth="1"/>
    <col min="1804" max="1804" width="8.28515625" style="3" customWidth="1"/>
    <col min="1805" max="1807" width="7.7109375" style="3" customWidth="1"/>
    <col min="1808" max="2049" width="11.42578125" style="3"/>
    <col min="2050" max="2050" width="26.85546875" style="3" customWidth="1"/>
    <col min="2051" max="2059" width="7.7109375" style="3" customWidth="1"/>
    <col min="2060" max="2060" width="8.28515625" style="3" customWidth="1"/>
    <col min="2061" max="2063" width="7.7109375" style="3" customWidth="1"/>
    <col min="2064" max="2305" width="11.42578125" style="3"/>
    <col min="2306" max="2306" width="26.85546875" style="3" customWidth="1"/>
    <col min="2307" max="2315" width="7.7109375" style="3" customWidth="1"/>
    <col min="2316" max="2316" width="8.28515625" style="3" customWidth="1"/>
    <col min="2317" max="2319" width="7.7109375" style="3" customWidth="1"/>
    <col min="2320" max="2561" width="11.42578125" style="3"/>
    <col min="2562" max="2562" width="26.85546875" style="3" customWidth="1"/>
    <col min="2563" max="2571" width="7.7109375" style="3" customWidth="1"/>
    <col min="2572" max="2572" width="8.28515625" style="3" customWidth="1"/>
    <col min="2573" max="2575" width="7.7109375" style="3" customWidth="1"/>
    <col min="2576" max="2817" width="11.42578125" style="3"/>
    <col min="2818" max="2818" width="26.85546875" style="3" customWidth="1"/>
    <col min="2819" max="2827" width="7.7109375" style="3" customWidth="1"/>
    <col min="2828" max="2828" width="8.28515625" style="3" customWidth="1"/>
    <col min="2829" max="2831" width="7.7109375" style="3" customWidth="1"/>
    <col min="2832" max="3073" width="11.42578125" style="3"/>
    <col min="3074" max="3074" width="26.85546875" style="3" customWidth="1"/>
    <col min="3075" max="3083" width="7.7109375" style="3" customWidth="1"/>
    <col min="3084" max="3084" width="8.28515625" style="3" customWidth="1"/>
    <col min="3085" max="3087" width="7.7109375" style="3" customWidth="1"/>
    <col min="3088" max="3329" width="11.42578125" style="3"/>
    <col min="3330" max="3330" width="26.85546875" style="3" customWidth="1"/>
    <col min="3331" max="3339" width="7.7109375" style="3" customWidth="1"/>
    <col min="3340" max="3340" width="8.28515625" style="3" customWidth="1"/>
    <col min="3341" max="3343" width="7.7109375" style="3" customWidth="1"/>
    <col min="3344" max="3585" width="11.42578125" style="3"/>
    <col min="3586" max="3586" width="26.85546875" style="3" customWidth="1"/>
    <col min="3587" max="3595" width="7.7109375" style="3" customWidth="1"/>
    <col min="3596" max="3596" width="8.28515625" style="3" customWidth="1"/>
    <col min="3597" max="3599" width="7.7109375" style="3" customWidth="1"/>
    <col min="3600" max="3841" width="11.42578125" style="3"/>
    <col min="3842" max="3842" width="26.85546875" style="3" customWidth="1"/>
    <col min="3843" max="3851" width="7.7109375" style="3" customWidth="1"/>
    <col min="3852" max="3852" width="8.28515625" style="3" customWidth="1"/>
    <col min="3853" max="3855" width="7.7109375" style="3" customWidth="1"/>
    <col min="3856" max="4097" width="11.42578125" style="3"/>
    <col min="4098" max="4098" width="26.85546875" style="3" customWidth="1"/>
    <col min="4099" max="4107" width="7.7109375" style="3" customWidth="1"/>
    <col min="4108" max="4108" width="8.28515625" style="3" customWidth="1"/>
    <col min="4109" max="4111" width="7.7109375" style="3" customWidth="1"/>
    <col min="4112" max="4353" width="11.42578125" style="3"/>
    <col min="4354" max="4354" width="26.85546875" style="3" customWidth="1"/>
    <col min="4355" max="4363" width="7.7109375" style="3" customWidth="1"/>
    <col min="4364" max="4364" width="8.28515625" style="3" customWidth="1"/>
    <col min="4365" max="4367" width="7.7109375" style="3" customWidth="1"/>
    <col min="4368" max="4609" width="11.42578125" style="3"/>
    <col min="4610" max="4610" width="26.85546875" style="3" customWidth="1"/>
    <col min="4611" max="4619" width="7.7109375" style="3" customWidth="1"/>
    <col min="4620" max="4620" width="8.28515625" style="3" customWidth="1"/>
    <col min="4621" max="4623" width="7.7109375" style="3" customWidth="1"/>
    <col min="4624" max="4865" width="11.42578125" style="3"/>
    <col min="4866" max="4866" width="26.85546875" style="3" customWidth="1"/>
    <col min="4867" max="4875" width="7.7109375" style="3" customWidth="1"/>
    <col min="4876" max="4876" width="8.28515625" style="3" customWidth="1"/>
    <col min="4877" max="4879" width="7.7109375" style="3" customWidth="1"/>
    <col min="4880" max="5121" width="11.42578125" style="3"/>
    <col min="5122" max="5122" width="26.85546875" style="3" customWidth="1"/>
    <col min="5123" max="5131" width="7.7109375" style="3" customWidth="1"/>
    <col min="5132" max="5132" width="8.28515625" style="3" customWidth="1"/>
    <col min="5133" max="5135" width="7.7109375" style="3" customWidth="1"/>
    <col min="5136" max="5377" width="11.42578125" style="3"/>
    <col min="5378" max="5378" width="26.85546875" style="3" customWidth="1"/>
    <col min="5379" max="5387" width="7.7109375" style="3" customWidth="1"/>
    <col min="5388" max="5388" width="8.28515625" style="3" customWidth="1"/>
    <col min="5389" max="5391" width="7.7109375" style="3" customWidth="1"/>
    <col min="5392" max="5633" width="11.42578125" style="3"/>
    <col min="5634" max="5634" width="26.85546875" style="3" customWidth="1"/>
    <col min="5635" max="5643" width="7.7109375" style="3" customWidth="1"/>
    <col min="5644" max="5644" width="8.28515625" style="3" customWidth="1"/>
    <col min="5645" max="5647" width="7.7109375" style="3" customWidth="1"/>
    <col min="5648" max="5889" width="11.42578125" style="3"/>
    <col min="5890" max="5890" width="26.85546875" style="3" customWidth="1"/>
    <col min="5891" max="5899" width="7.7109375" style="3" customWidth="1"/>
    <col min="5900" max="5900" width="8.28515625" style="3" customWidth="1"/>
    <col min="5901" max="5903" width="7.7109375" style="3" customWidth="1"/>
    <col min="5904" max="6145" width="11.42578125" style="3"/>
    <col min="6146" max="6146" width="26.85546875" style="3" customWidth="1"/>
    <col min="6147" max="6155" width="7.7109375" style="3" customWidth="1"/>
    <col min="6156" max="6156" width="8.28515625" style="3" customWidth="1"/>
    <col min="6157" max="6159" width="7.7109375" style="3" customWidth="1"/>
    <col min="6160" max="6401" width="11.42578125" style="3"/>
    <col min="6402" max="6402" width="26.85546875" style="3" customWidth="1"/>
    <col min="6403" max="6411" width="7.7109375" style="3" customWidth="1"/>
    <col min="6412" max="6412" width="8.28515625" style="3" customWidth="1"/>
    <col min="6413" max="6415" width="7.7109375" style="3" customWidth="1"/>
    <col min="6416" max="6657" width="11.42578125" style="3"/>
    <col min="6658" max="6658" width="26.85546875" style="3" customWidth="1"/>
    <col min="6659" max="6667" width="7.7109375" style="3" customWidth="1"/>
    <col min="6668" max="6668" width="8.28515625" style="3" customWidth="1"/>
    <col min="6669" max="6671" width="7.7109375" style="3" customWidth="1"/>
    <col min="6672" max="6913" width="11.42578125" style="3"/>
    <col min="6914" max="6914" width="26.85546875" style="3" customWidth="1"/>
    <col min="6915" max="6923" width="7.7109375" style="3" customWidth="1"/>
    <col min="6924" max="6924" width="8.28515625" style="3" customWidth="1"/>
    <col min="6925" max="6927" width="7.7109375" style="3" customWidth="1"/>
    <col min="6928" max="7169" width="11.42578125" style="3"/>
    <col min="7170" max="7170" width="26.85546875" style="3" customWidth="1"/>
    <col min="7171" max="7179" width="7.7109375" style="3" customWidth="1"/>
    <col min="7180" max="7180" width="8.28515625" style="3" customWidth="1"/>
    <col min="7181" max="7183" width="7.7109375" style="3" customWidth="1"/>
    <col min="7184" max="7425" width="11.42578125" style="3"/>
    <col min="7426" max="7426" width="26.85546875" style="3" customWidth="1"/>
    <col min="7427" max="7435" width="7.7109375" style="3" customWidth="1"/>
    <col min="7436" max="7436" width="8.28515625" style="3" customWidth="1"/>
    <col min="7437" max="7439" width="7.7109375" style="3" customWidth="1"/>
    <col min="7440" max="7681" width="11.42578125" style="3"/>
    <col min="7682" max="7682" width="26.85546875" style="3" customWidth="1"/>
    <col min="7683" max="7691" width="7.7109375" style="3" customWidth="1"/>
    <col min="7692" max="7692" width="8.28515625" style="3" customWidth="1"/>
    <col min="7693" max="7695" width="7.7109375" style="3" customWidth="1"/>
    <col min="7696" max="7937" width="11.42578125" style="3"/>
    <col min="7938" max="7938" width="26.85546875" style="3" customWidth="1"/>
    <col min="7939" max="7947" width="7.7109375" style="3" customWidth="1"/>
    <col min="7948" max="7948" width="8.28515625" style="3" customWidth="1"/>
    <col min="7949" max="7951" width="7.7109375" style="3" customWidth="1"/>
    <col min="7952" max="8193" width="11.42578125" style="3"/>
    <col min="8194" max="8194" width="26.85546875" style="3" customWidth="1"/>
    <col min="8195" max="8203" width="7.7109375" style="3" customWidth="1"/>
    <col min="8204" max="8204" width="8.28515625" style="3" customWidth="1"/>
    <col min="8205" max="8207" width="7.7109375" style="3" customWidth="1"/>
    <col min="8208" max="8449" width="11.42578125" style="3"/>
    <col min="8450" max="8450" width="26.85546875" style="3" customWidth="1"/>
    <col min="8451" max="8459" width="7.7109375" style="3" customWidth="1"/>
    <col min="8460" max="8460" width="8.28515625" style="3" customWidth="1"/>
    <col min="8461" max="8463" width="7.7109375" style="3" customWidth="1"/>
    <col min="8464" max="8705" width="11.42578125" style="3"/>
    <col min="8706" max="8706" width="26.85546875" style="3" customWidth="1"/>
    <col min="8707" max="8715" width="7.7109375" style="3" customWidth="1"/>
    <col min="8716" max="8716" width="8.28515625" style="3" customWidth="1"/>
    <col min="8717" max="8719" width="7.7109375" style="3" customWidth="1"/>
    <col min="8720" max="8961" width="11.42578125" style="3"/>
    <col min="8962" max="8962" width="26.85546875" style="3" customWidth="1"/>
    <col min="8963" max="8971" width="7.7109375" style="3" customWidth="1"/>
    <col min="8972" max="8972" width="8.28515625" style="3" customWidth="1"/>
    <col min="8973" max="8975" width="7.7109375" style="3" customWidth="1"/>
    <col min="8976" max="9217" width="11.42578125" style="3"/>
    <col min="9218" max="9218" width="26.85546875" style="3" customWidth="1"/>
    <col min="9219" max="9227" width="7.7109375" style="3" customWidth="1"/>
    <col min="9228" max="9228" width="8.28515625" style="3" customWidth="1"/>
    <col min="9229" max="9231" width="7.7109375" style="3" customWidth="1"/>
    <col min="9232" max="9473" width="11.42578125" style="3"/>
    <col min="9474" max="9474" width="26.85546875" style="3" customWidth="1"/>
    <col min="9475" max="9483" width="7.7109375" style="3" customWidth="1"/>
    <col min="9484" max="9484" width="8.28515625" style="3" customWidth="1"/>
    <col min="9485" max="9487" width="7.7109375" style="3" customWidth="1"/>
    <col min="9488" max="9729" width="11.42578125" style="3"/>
    <col min="9730" max="9730" width="26.85546875" style="3" customWidth="1"/>
    <col min="9731" max="9739" width="7.7109375" style="3" customWidth="1"/>
    <col min="9740" max="9740" width="8.28515625" style="3" customWidth="1"/>
    <col min="9741" max="9743" width="7.7109375" style="3" customWidth="1"/>
    <col min="9744" max="9985" width="11.42578125" style="3"/>
    <col min="9986" max="9986" width="26.85546875" style="3" customWidth="1"/>
    <col min="9987" max="9995" width="7.7109375" style="3" customWidth="1"/>
    <col min="9996" max="9996" width="8.28515625" style="3" customWidth="1"/>
    <col min="9997" max="9999" width="7.7109375" style="3" customWidth="1"/>
    <col min="10000" max="10241" width="11.42578125" style="3"/>
    <col min="10242" max="10242" width="26.85546875" style="3" customWidth="1"/>
    <col min="10243" max="10251" width="7.7109375" style="3" customWidth="1"/>
    <col min="10252" max="10252" width="8.28515625" style="3" customWidth="1"/>
    <col min="10253" max="10255" width="7.7109375" style="3" customWidth="1"/>
    <col min="10256" max="10497" width="11.42578125" style="3"/>
    <col min="10498" max="10498" width="26.85546875" style="3" customWidth="1"/>
    <col min="10499" max="10507" width="7.7109375" style="3" customWidth="1"/>
    <col min="10508" max="10508" width="8.28515625" style="3" customWidth="1"/>
    <col min="10509" max="10511" width="7.7109375" style="3" customWidth="1"/>
    <col min="10512" max="10753" width="11.42578125" style="3"/>
    <col min="10754" max="10754" width="26.85546875" style="3" customWidth="1"/>
    <col min="10755" max="10763" width="7.7109375" style="3" customWidth="1"/>
    <col min="10764" max="10764" width="8.28515625" style="3" customWidth="1"/>
    <col min="10765" max="10767" width="7.7109375" style="3" customWidth="1"/>
    <col min="10768" max="11009" width="11.42578125" style="3"/>
    <col min="11010" max="11010" width="26.85546875" style="3" customWidth="1"/>
    <col min="11011" max="11019" width="7.7109375" style="3" customWidth="1"/>
    <col min="11020" max="11020" width="8.28515625" style="3" customWidth="1"/>
    <col min="11021" max="11023" width="7.7109375" style="3" customWidth="1"/>
    <col min="11024" max="11265" width="11.42578125" style="3"/>
    <col min="11266" max="11266" width="26.85546875" style="3" customWidth="1"/>
    <col min="11267" max="11275" width="7.7109375" style="3" customWidth="1"/>
    <col min="11276" max="11276" width="8.28515625" style="3" customWidth="1"/>
    <col min="11277" max="11279" width="7.7109375" style="3" customWidth="1"/>
    <col min="11280" max="11521" width="11.42578125" style="3"/>
    <col min="11522" max="11522" width="26.85546875" style="3" customWidth="1"/>
    <col min="11523" max="11531" width="7.7109375" style="3" customWidth="1"/>
    <col min="11532" max="11532" width="8.28515625" style="3" customWidth="1"/>
    <col min="11533" max="11535" width="7.7109375" style="3" customWidth="1"/>
    <col min="11536" max="11777" width="11.42578125" style="3"/>
    <col min="11778" max="11778" width="26.85546875" style="3" customWidth="1"/>
    <col min="11779" max="11787" width="7.7109375" style="3" customWidth="1"/>
    <col min="11788" max="11788" width="8.28515625" style="3" customWidth="1"/>
    <col min="11789" max="11791" width="7.7109375" style="3" customWidth="1"/>
    <col min="11792" max="12033" width="11.42578125" style="3"/>
    <col min="12034" max="12034" width="26.85546875" style="3" customWidth="1"/>
    <col min="12035" max="12043" width="7.7109375" style="3" customWidth="1"/>
    <col min="12044" max="12044" width="8.28515625" style="3" customWidth="1"/>
    <col min="12045" max="12047" width="7.7109375" style="3" customWidth="1"/>
    <col min="12048" max="12289" width="11.42578125" style="3"/>
    <col min="12290" max="12290" width="26.85546875" style="3" customWidth="1"/>
    <col min="12291" max="12299" width="7.7109375" style="3" customWidth="1"/>
    <col min="12300" max="12300" width="8.28515625" style="3" customWidth="1"/>
    <col min="12301" max="12303" width="7.7109375" style="3" customWidth="1"/>
    <col min="12304" max="12545" width="11.42578125" style="3"/>
    <col min="12546" max="12546" width="26.85546875" style="3" customWidth="1"/>
    <col min="12547" max="12555" width="7.7109375" style="3" customWidth="1"/>
    <col min="12556" max="12556" width="8.28515625" style="3" customWidth="1"/>
    <col min="12557" max="12559" width="7.7109375" style="3" customWidth="1"/>
    <col min="12560" max="12801" width="11.42578125" style="3"/>
    <col min="12802" max="12802" width="26.85546875" style="3" customWidth="1"/>
    <col min="12803" max="12811" width="7.7109375" style="3" customWidth="1"/>
    <col min="12812" max="12812" width="8.28515625" style="3" customWidth="1"/>
    <col min="12813" max="12815" width="7.7109375" style="3" customWidth="1"/>
    <col min="12816" max="13057" width="11.42578125" style="3"/>
    <col min="13058" max="13058" width="26.85546875" style="3" customWidth="1"/>
    <col min="13059" max="13067" width="7.7109375" style="3" customWidth="1"/>
    <col min="13068" max="13068" width="8.28515625" style="3" customWidth="1"/>
    <col min="13069" max="13071" width="7.7109375" style="3" customWidth="1"/>
    <col min="13072" max="13313" width="11.42578125" style="3"/>
    <col min="13314" max="13314" width="26.85546875" style="3" customWidth="1"/>
    <col min="13315" max="13323" width="7.7109375" style="3" customWidth="1"/>
    <col min="13324" max="13324" width="8.28515625" style="3" customWidth="1"/>
    <col min="13325" max="13327" width="7.7109375" style="3" customWidth="1"/>
    <col min="13328" max="13569" width="11.42578125" style="3"/>
    <col min="13570" max="13570" width="26.85546875" style="3" customWidth="1"/>
    <col min="13571" max="13579" width="7.7109375" style="3" customWidth="1"/>
    <col min="13580" max="13580" width="8.28515625" style="3" customWidth="1"/>
    <col min="13581" max="13583" width="7.7109375" style="3" customWidth="1"/>
    <col min="13584" max="13825" width="11.42578125" style="3"/>
    <col min="13826" max="13826" width="26.85546875" style="3" customWidth="1"/>
    <col min="13827" max="13835" width="7.7109375" style="3" customWidth="1"/>
    <col min="13836" max="13836" width="8.28515625" style="3" customWidth="1"/>
    <col min="13837" max="13839" width="7.7109375" style="3" customWidth="1"/>
    <col min="13840" max="14081" width="11.42578125" style="3"/>
    <col min="14082" max="14082" width="26.85546875" style="3" customWidth="1"/>
    <col min="14083" max="14091" width="7.7109375" style="3" customWidth="1"/>
    <col min="14092" max="14092" width="8.28515625" style="3" customWidth="1"/>
    <col min="14093" max="14095" width="7.7109375" style="3" customWidth="1"/>
    <col min="14096" max="14337" width="11.42578125" style="3"/>
    <col min="14338" max="14338" width="26.85546875" style="3" customWidth="1"/>
    <col min="14339" max="14347" width="7.7109375" style="3" customWidth="1"/>
    <col min="14348" max="14348" width="8.28515625" style="3" customWidth="1"/>
    <col min="14349" max="14351" width="7.7109375" style="3" customWidth="1"/>
    <col min="14352" max="14593" width="11.42578125" style="3"/>
    <col min="14594" max="14594" width="26.85546875" style="3" customWidth="1"/>
    <col min="14595" max="14603" width="7.7109375" style="3" customWidth="1"/>
    <col min="14604" max="14604" width="8.28515625" style="3" customWidth="1"/>
    <col min="14605" max="14607" width="7.7109375" style="3" customWidth="1"/>
    <col min="14608" max="14849" width="11.42578125" style="3"/>
    <col min="14850" max="14850" width="26.85546875" style="3" customWidth="1"/>
    <col min="14851" max="14859" width="7.7109375" style="3" customWidth="1"/>
    <col min="14860" max="14860" width="8.28515625" style="3" customWidth="1"/>
    <col min="14861" max="14863" width="7.7109375" style="3" customWidth="1"/>
    <col min="14864" max="15105" width="11.42578125" style="3"/>
    <col min="15106" max="15106" width="26.85546875" style="3" customWidth="1"/>
    <col min="15107" max="15115" width="7.7109375" style="3" customWidth="1"/>
    <col min="15116" max="15116" width="8.28515625" style="3" customWidth="1"/>
    <col min="15117" max="15119" width="7.7109375" style="3" customWidth="1"/>
    <col min="15120" max="15361" width="11.42578125" style="3"/>
    <col min="15362" max="15362" width="26.85546875" style="3" customWidth="1"/>
    <col min="15363" max="15371" width="7.7109375" style="3" customWidth="1"/>
    <col min="15372" max="15372" width="8.28515625" style="3" customWidth="1"/>
    <col min="15373" max="15375" width="7.7109375" style="3" customWidth="1"/>
    <col min="15376" max="15617" width="11.42578125" style="3"/>
    <col min="15618" max="15618" width="26.85546875" style="3" customWidth="1"/>
    <col min="15619" max="15627" width="7.7109375" style="3" customWidth="1"/>
    <col min="15628" max="15628" width="8.28515625" style="3" customWidth="1"/>
    <col min="15629" max="15631" width="7.7109375" style="3" customWidth="1"/>
    <col min="15632" max="15873" width="11.42578125" style="3"/>
    <col min="15874" max="15874" width="26.85546875" style="3" customWidth="1"/>
    <col min="15875" max="15883" width="7.7109375" style="3" customWidth="1"/>
    <col min="15884" max="15884" width="8.28515625" style="3" customWidth="1"/>
    <col min="15885" max="15887" width="7.7109375" style="3" customWidth="1"/>
    <col min="15888" max="16129" width="11.42578125" style="3"/>
    <col min="16130" max="16130" width="26.85546875" style="3" customWidth="1"/>
    <col min="16131" max="16139" width="7.7109375" style="3" customWidth="1"/>
    <col min="16140" max="16140" width="8.28515625" style="3" customWidth="1"/>
    <col min="16141" max="16143" width="7.7109375" style="3" customWidth="1"/>
    <col min="16144" max="16384" width="11.42578125" style="3"/>
  </cols>
  <sheetData>
    <row r="1" spans="1:24" ht="25.5" customHeight="1" x14ac:dyDescent="0.25">
      <c r="A1" s="159"/>
      <c r="B1" s="160"/>
      <c r="C1" s="161"/>
      <c r="D1" s="155" t="s">
        <v>20</v>
      </c>
      <c r="E1" s="155"/>
      <c r="F1" s="155"/>
      <c r="G1" s="155"/>
      <c r="H1" s="155"/>
      <c r="I1" s="155"/>
      <c r="J1" s="155"/>
      <c r="K1" s="155"/>
      <c r="L1" s="155"/>
      <c r="M1" s="155"/>
      <c r="N1" s="155"/>
      <c r="O1" s="156"/>
    </row>
    <row r="2" spans="1:24" ht="15.75" customHeight="1" thickBot="1" x14ac:dyDescent="0.3">
      <c r="A2" s="162"/>
      <c r="B2" s="163"/>
      <c r="C2" s="164"/>
      <c r="D2" s="157" t="s">
        <v>61</v>
      </c>
      <c r="E2" s="157"/>
      <c r="F2" s="157"/>
      <c r="G2" s="157"/>
      <c r="H2" s="157"/>
      <c r="I2" s="157"/>
      <c r="J2" s="157"/>
      <c r="K2" s="157"/>
      <c r="L2" s="157"/>
      <c r="M2" s="157"/>
      <c r="N2" s="157"/>
      <c r="O2" s="158"/>
    </row>
    <row r="3" spans="1:24" ht="13.5" customHeight="1" x14ac:dyDescent="0.25">
      <c r="A3" s="165" t="s">
        <v>0</v>
      </c>
      <c r="B3" s="166"/>
      <c r="C3" s="166"/>
      <c r="D3" s="166"/>
      <c r="E3" s="166"/>
      <c r="F3" s="166" t="str">
        <f>'SET-G. Proyectos'!J3</f>
        <v>GESTIÓN DE PROYECTOS</v>
      </c>
      <c r="G3" s="166"/>
      <c r="H3" s="166"/>
      <c r="I3" s="166"/>
      <c r="J3" s="166"/>
      <c r="K3" s="166"/>
      <c r="L3" s="166"/>
      <c r="M3" s="166"/>
      <c r="N3" s="166"/>
      <c r="O3" s="167"/>
    </row>
    <row r="4" spans="1:24" ht="15.75" customHeight="1" x14ac:dyDescent="0.25">
      <c r="A4" s="133" t="s">
        <v>1</v>
      </c>
      <c r="B4" s="134"/>
      <c r="C4" s="134"/>
      <c r="D4" s="134"/>
      <c r="E4" s="134"/>
      <c r="F4" s="135" t="str">
        <f>'SET-G. Proyectos'!$B6</f>
        <v>Cumplimiento del objeto del contrato</v>
      </c>
      <c r="G4" s="135"/>
      <c r="H4" s="136"/>
      <c r="I4" s="135"/>
      <c r="J4" s="135"/>
      <c r="K4" s="136"/>
      <c r="L4" s="135"/>
      <c r="M4" s="135"/>
      <c r="N4" s="135"/>
      <c r="O4" s="137"/>
    </row>
    <row r="5" spans="1:24" ht="15.75" customHeight="1" x14ac:dyDescent="0.25">
      <c r="A5" s="133" t="s">
        <v>49</v>
      </c>
      <c r="B5" s="134"/>
      <c r="C5" s="134"/>
      <c r="D5" s="134"/>
      <c r="E5" s="134"/>
      <c r="F5" s="152" t="str">
        <f>'SET-G. Proyectos'!F6</f>
        <v xml:space="preserve">Eficiencia </v>
      </c>
      <c r="G5" s="153"/>
      <c r="H5" s="153"/>
      <c r="I5" s="153"/>
      <c r="J5" s="153"/>
      <c r="K5" s="153"/>
      <c r="L5" s="153"/>
      <c r="M5" s="153"/>
      <c r="N5" s="153"/>
      <c r="O5" s="154"/>
    </row>
    <row r="6" spans="1:24" ht="17.25" customHeight="1" thickBot="1" x14ac:dyDescent="0.3">
      <c r="A6" s="138" t="s">
        <v>21</v>
      </c>
      <c r="B6" s="139"/>
      <c r="C6" s="139"/>
      <c r="D6" s="139"/>
      <c r="E6" s="139"/>
      <c r="F6" s="16" t="s">
        <v>114</v>
      </c>
      <c r="G6" s="140" t="str">
        <f>'SET-G. Proyectos'!A6</f>
        <v>IN01</v>
      </c>
      <c r="H6" s="141"/>
      <c r="I6" s="140"/>
      <c r="J6" s="140"/>
      <c r="K6" s="141"/>
      <c r="L6" s="140"/>
      <c r="M6" s="140"/>
      <c r="N6" s="140"/>
      <c r="O6" s="142"/>
    </row>
    <row r="7" spans="1:24" ht="12.75" customHeight="1" x14ac:dyDescent="0.25">
      <c r="A7" s="143" t="s">
        <v>22</v>
      </c>
      <c r="B7" s="144"/>
      <c r="C7" s="144"/>
      <c r="D7" s="144"/>
      <c r="E7" s="147" t="s">
        <v>23</v>
      </c>
      <c r="F7" s="147" t="s">
        <v>24</v>
      </c>
      <c r="G7" s="147"/>
      <c r="H7" s="147" t="s">
        <v>25</v>
      </c>
      <c r="I7" s="147" t="s">
        <v>26</v>
      </c>
      <c r="J7" s="147" t="s">
        <v>27</v>
      </c>
      <c r="K7" s="147"/>
      <c r="L7" s="149" t="s">
        <v>28</v>
      </c>
      <c r="M7" s="149"/>
      <c r="N7" s="149"/>
      <c r="O7" s="150"/>
    </row>
    <row r="8" spans="1:24" ht="46.5" customHeight="1" x14ac:dyDescent="0.25">
      <c r="A8" s="145"/>
      <c r="B8" s="146"/>
      <c r="C8" s="146"/>
      <c r="D8" s="146"/>
      <c r="E8" s="148"/>
      <c r="F8" s="148"/>
      <c r="G8" s="148"/>
      <c r="H8" s="148"/>
      <c r="I8" s="148"/>
      <c r="J8" s="148"/>
      <c r="K8" s="148"/>
      <c r="L8" s="146" t="s">
        <v>29</v>
      </c>
      <c r="M8" s="146"/>
      <c r="N8" s="146" t="s">
        <v>30</v>
      </c>
      <c r="O8" s="151"/>
    </row>
    <row r="9" spans="1:24" ht="65.25" customHeight="1" thickBot="1" x14ac:dyDescent="0.3">
      <c r="A9" s="109" t="str">
        <f>'SET-G. Proyectos'!$C6</f>
        <v>Medir el grado de satisfacción de las obras públicas y proyectos ejecutados por la entidad.</v>
      </c>
      <c r="B9" s="110"/>
      <c r="C9" s="110"/>
      <c r="D9" s="110"/>
      <c r="E9" s="13" t="s">
        <v>35</v>
      </c>
      <c r="F9" s="110" t="str">
        <f>'SET-G. Proyectos'!$D6</f>
        <v xml:space="preserve">No. de contratos ejecutados a satisfacción / No.  Contratos  adjudicados. </v>
      </c>
      <c r="G9" s="110"/>
      <c r="H9" s="12">
        <f>$O16</f>
        <v>0.95</v>
      </c>
      <c r="I9" s="18" t="str">
        <f>'SET-G. Proyectos'!$E6</f>
        <v>Semestral</v>
      </c>
      <c r="J9" s="111" t="s">
        <v>76</v>
      </c>
      <c r="K9" s="112"/>
      <c r="L9" s="112"/>
      <c r="M9" s="112"/>
      <c r="N9" s="112"/>
      <c r="O9" s="113"/>
    </row>
    <row r="10" spans="1:24" ht="13.5" customHeight="1" x14ac:dyDescent="0.25">
      <c r="A10" s="119" t="s">
        <v>38</v>
      </c>
      <c r="B10" s="120"/>
      <c r="C10" s="120"/>
      <c r="D10" s="120"/>
      <c r="E10" s="120"/>
      <c r="F10" s="120"/>
      <c r="G10" s="120"/>
      <c r="H10" s="120"/>
      <c r="I10" s="120"/>
      <c r="J10" s="120"/>
      <c r="K10" s="120"/>
      <c r="L10" s="120"/>
      <c r="M10" s="120"/>
      <c r="N10" s="120"/>
      <c r="O10" s="121"/>
    </row>
    <row r="11" spans="1:24" ht="21.75" customHeight="1" thickBot="1" x14ac:dyDescent="0.3">
      <c r="A11" s="122" t="s">
        <v>113</v>
      </c>
      <c r="B11" s="123"/>
      <c r="C11" s="123"/>
      <c r="D11" s="123"/>
      <c r="E11" s="123"/>
      <c r="F11" s="123"/>
      <c r="G11" s="123"/>
      <c r="H11" s="123"/>
      <c r="I11" s="123"/>
      <c r="J11" s="123"/>
      <c r="K11" s="123"/>
      <c r="L11" s="123"/>
      <c r="M11" s="123"/>
      <c r="N11" s="123"/>
      <c r="O11" s="124"/>
    </row>
    <row r="12" spans="1:24" ht="15" customHeight="1" thickBot="1" x14ac:dyDescent="0.3">
      <c r="A12" s="125" t="s">
        <v>31</v>
      </c>
      <c r="B12" s="126"/>
      <c r="C12" s="126"/>
      <c r="D12" s="126"/>
      <c r="E12" s="126"/>
      <c r="F12" s="126"/>
      <c r="G12" s="126"/>
      <c r="H12" s="126"/>
      <c r="I12" s="126"/>
      <c r="J12" s="126"/>
      <c r="K12" s="126"/>
      <c r="L12" s="126"/>
      <c r="M12" s="126"/>
      <c r="N12" s="126"/>
      <c r="O12" s="127"/>
      <c r="V12" s="7"/>
      <c r="W12" s="17"/>
      <c r="X12" s="17"/>
    </row>
    <row r="13" spans="1:24" ht="16.5" customHeight="1" x14ac:dyDescent="0.25">
      <c r="A13" s="128" t="s">
        <v>134</v>
      </c>
      <c r="B13" s="129"/>
      <c r="C13" s="129"/>
      <c r="D13" s="129"/>
      <c r="E13" s="129"/>
      <c r="F13" s="129"/>
      <c r="G13" s="129"/>
      <c r="H13" s="129"/>
      <c r="I13" s="129"/>
      <c r="J13" s="129"/>
      <c r="K13" s="129"/>
      <c r="L13" s="129"/>
      <c r="M13" s="129"/>
      <c r="N13" s="129"/>
      <c r="O13" s="130"/>
      <c r="V13" s="7"/>
      <c r="W13" s="8"/>
      <c r="X13" s="8"/>
    </row>
    <row r="14" spans="1:24" ht="16.5" customHeight="1" x14ac:dyDescent="0.25">
      <c r="A14" s="131" t="s">
        <v>32</v>
      </c>
      <c r="B14" s="132"/>
      <c r="C14" s="55" t="s">
        <v>8</v>
      </c>
      <c r="D14" s="55" t="s">
        <v>9</v>
      </c>
      <c r="E14" s="55" t="s">
        <v>10</v>
      </c>
      <c r="F14" s="55" t="s">
        <v>11</v>
      </c>
      <c r="G14" s="55" t="s">
        <v>12</v>
      </c>
      <c r="H14" s="55" t="s">
        <v>13</v>
      </c>
      <c r="I14" s="55" t="s">
        <v>14</v>
      </c>
      <c r="J14" s="55" t="s">
        <v>15</v>
      </c>
      <c r="K14" s="55" t="s">
        <v>16</v>
      </c>
      <c r="L14" s="55" t="s">
        <v>17</v>
      </c>
      <c r="M14" s="55" t="s">
        <v>18</v>
      </c>
      <c r="N14" s="55" t="s">
        <v>19</v>
      </c>
      <c r="O14" s="6" t="s">
        <v>33</v>
      </c>
      <c r="V14" s="7"/>
      <c r="W14" s="8"/>
      <c r="X14" s="8"/>
    </row>
    <row r="15" spans="1:24" ht="16.5" customHeight="1" x14ac:dyDescent="0.25">
      <c r="A15" s="94" t="s">
        <v>39</v>
      </c>
      <c r="B15" s="95"/>
      <c r="C15" s="59">
        <f t="shared" ref="C15:N15" si="0">$O$15</f>
        <v>0.9</v>
      </c>
      <c r="D15" s="59">
        <f t="shared" si="0"/>
        <v>0.9</v>
      </c>
      <c r="E15" s="59">
        <f t="shared" si="0"/>
        <v>0.9</v>
      </c>
      <c r="F15" s="59">
        <f t="shared" si="0"/>
        <v>0.9</v>
      </c>
      <c r="G15" s="59">
        <f t="shared" si="0"/>
        <v>0.9</v>
      </c>
      <c r="H15" s="59">
        <f t="shared" si="0"/>
        <v>0.9</v>
      </c>
      <c r="I15" s="59">
        <f t="shared" si="0"/>
        <v>0.9</v>
      </c>
      <c r="J15" s="59">
        <f t="shared" si="0"/>
        <v>0.9</v>
      </c>
      <c r="K15" s="59">
        <f t="shared" si="0"/>
        <v>0.9</v>
      </c>
      <c r="L15" s="59">
        <f t="shared" si="0"/>
        <v>0.9</v>
      </c>
      <c r="M15" s="59">
        <f t="shared" si="0"/>
        <v>0.9</v>
      </c>
      <c r="N15" s="59">
        <f t="shared" si="0"/>
        <v>0.9</v>
      </c>
      <c r="O15" s="56">
        <f>'SET-G. Proyectos'!J6</f>
        <v>0.9</v>
      </c>
      <c r="V15" s="7"/>
      <c r="W15" s="8"/>
      <c r="X15" s="8"/>
    </row>
    <row r="16" spans="1:24" ht="17.25" customHeight="1" x14ac:dyDescent="0.25">
      <c r="A16" s="94" t="s">
        <v>135</v>
      </c>
      <c r="B16" s="95"/>
      <c r="C16" s="59">
        <f t="shared" ref="C16:N16" si="1">$O$16</f>
        <v>0.95</v>
      </c>
      <c r="D16" s="59">
        <f t="shared" si="1"/>
        <v>0.95</v>
      </c>
      <c r="E16" s="59">
        <f t="shared" si="1"/>
        <v>0.95</v>
      </c>
      <c r="F16" s="59">
        <f t="shared" si="1"/>
        <v>0.95</v>
      </c>
      <c r="G16" s="59">
        <f t="shared" si="1"/>
        <v>0.95</v>
      </c>
      <c r="H16" s="59">
        <f t="shared" si="1"/>
        <v>0.95</v>
      </c>
      <c r="I16" s="59">
        <f t="shared" si="1"/>
        <v>0.95</v>
      </c>
      <c r="J16" s="59">
        <f t="shared" si="1"/>
        <v>0.95</v>
      </c>
      <c r="K16" s="59">
        <f t="shared" si="1"/>
        <v>0.95</v>
      </c>
      <c r="L16" s="59">
        <f t="shared" si="1"/>
        <v>0.95</v>
      </c>
      <c r="M16" s="59">
        <f t="shared" si="1"/>
        <v>0.95</v>
      </c>
      <c r="N16" s="59">
        <f t="shared" si="1"/>
        <v>0.95</v>
      </c>
      <c r="O16" s="56">
        <f>'SET-G. Proyectos'!K6</f>
        <v>0.95</v>
      </c>
      <c r="V16" s="7"/>
      <c r="W16" s="8"/>
      <c r="X16" s="8"/>
    </row>
    <row r="17" spans="1:24" ht="17.25" customHeight="1" x14ac:dyDescent="0.25">
      <c r="A17" s="98" t="s">
        <v>130</v>
      </c>
      <c r="B17" s="99"/>
      <c r="C17" s="10" t="str">
        <f t="shared" ref="C17:E17" si="2">IF((C19),C18/C19,"-")</f>
        <v>-</v>
      </c>
      <c r="D17" s="10" t="str">
        <f t="shared" si="2"/>
        <v>-</v>
      </c>
      <c r="E17" s="10" t="str">
        <f t="shared" si="2"/>
        <v>-</v>
      </c>
      <c r="F17" s="10" t="str">
        <f>IF((F19),F18/F19,"-")</f>
        <v>-</v>
      </c>
      <c r="G17" s="10" t="str">
        <f t="shared" ref="G17:O17" si="3">IF((G19),G18/G19,"-")</f>
        <v>-</v>
      </c>
      <c r="H17" s="10" t="str">
        <f t="shared" si="3"/>
        <v>-</v>
      </c>
      <c r="I17" s="10" t="str">
        <f t="shared" si="3"/>
        <v>-</v>
      </c>
      <c r="J17" s="10" t="str">
        <f t="shared" si="3"/>
        <v>-</v>
      </c>
      <c r="K17" s="10" t="str">
        <f t="shared" si="3"/>
        <v>-</v>
      </c>
      <c r="L17" s="10" t="str">
        <f t="shared" si="3"/>
        <v>-</v>
      </c>
      <c r="M17" s="10" t="str">
        <f t="shared" si="3"/>
        <v>-</v>
      </c>
      <c r="N17" s="10" t="str">
        <f t="shared" si="3"/>
        <v>-</v>
      </c>
      <c r="O17" s="11" t="str">
        <f t="shared" si="3"/>
        <v>-</v>
      </c>
      <c r="V17" s="7"/>
      <c r="W17" s="8"/>
      <c r="X17" s="8"/>
    </row>
    <row r="18" spans="1:24" ht="22.5" customHeight="1" x14ac:dyDescent="0.25">
      <c r="A18" s="100" t="s">
        <v>37</v>
      </c>
      <c r="B18" s="28" t="s">
        <v>104</v>
      </c>
      <c r="C18" s="4"/>
      <c r="D18" s="4"/>
      <c r="E18" s="4"/>
      <c r="F18" s="4"/>
      <c r="G18" s="4"/>
      <c r="H18" s="4"/>
      <c r="I18" s="4"/>
      <c r="J18" s="4"/>
      <c r="K18" s="4"/>
      <c r="L18" s="4"/>
      <c r="M18" s="4"/>
      <c r="N18" s="4"/>
      <c r="O18" s="14">
        <f>MAX(C18:N18)</f>
        <v>0</v>
      </c>
      <c r="V18" s="7"/>
      <c r="W18" s="8"/>
      <c r="X18" s="8"/>
    </row>
    <row r="19" spans="1:24" ht="18" customHeight="1" x14ac:dyDescent="0.25">
      <c r="A19" s="100"/>
      <c r="B19" s="28" t="s">
        <v>105</v>
      </c>
      <c r="C19" s="4"/>
      <c r="D19" s="4"/>
      <c r="E19" s="4"/>
      <c r="F19" s="4"/>
      <c r="G19" s="4"/>
      <c r="H19" s="4"/>
      <c r="I19" s="4"/>
      <c r="J19" s="4"/>
      <c r="K19" s="4"/>
      <c r="L19" s="4"/>
      <c r="M19" s="4"/>
      <c r="N19" s="4"/>
      <c r="O19" s="14">
        <f>MAX(C19:N19)</f>
        <v>0</v>
      </c>
      <c r="V19" s="7"/>
      <c r="W19" s="8"/>
      <c r="X19" s="8"/>
    </row>
    <row r="20" spans="1:24" ht="15" customHeight="1" x14ac:dyDescent="0.25">
      <c r="A20" s="100"/>
      <c r="B20" s="28"/>
      <c r="C20" s="4"/>
      <c r="D20" s="4"/>
      <c r="E20" s="4"/>
      <c r="F20" s="4"/>
      <c r="G20" s="4"/>
      <c r="H20" s="4"/>
      <c r="I20" s="4"/>
      <c r="J20" s="4"/>
      <c r="K20" s="4"/>
      <c r="L20" s="4"/>
      <c r="M20" s="4"/>
      <c r="N20" s="4"/>
      <c r="O20" s="14"/>
      <c r="V20" s="7"/>
      <c r="W20" s="8"/>
      <c r="X20" s="8"/>
    </row>
    <row r="21" spans="1:24" ht="14.25" customHeight="1" thickBot="1" x14ac:dyDescent="0.3">
      <c r="A21" s="101"/>
      <c r="B21" s="29" t="s">
        <v>3</v>
      </c>
      <c r="C21" s="5"/>
      <c r="D21" s="5"/>
      <c r="E21" s="5"/>
      <c r="F21" s="5"/>
      <c r="G21" s="5"/>
      <c r="H21" s="5"/>
      <c r="I21" s="5"/>
      <c r="J21" s="5"/>
      <c r="K21" s="5"/>
      <c r="L21" s="5"/>
      <c r="M21" s="5"/>
      <c r="N21" s="5"/>
      <c r="O21" s="15"/>
      <c r="V21" s="7"/>
      <c r="W21" s="8"/>
      <c r="X21" s="8"/>
    </row>
    <row r="22" spans="1:24" ht="14.25" customHeight="1" thickBot="1" x14ac:dyDescent="0.3">
      <c r="A22" s="102" t="s">
        <v>34</v>
      </c>
      <c r="B22" s="103"/>
      <c r="C22" s="104"/>
      <c r="D22" s="91" t="str">
        <f>'SET-G. Proyectos'!$G6</f>
        <v>&gt; 80%</v>
      </c>
      <c r="E22" s="92"/>
      <c r="F22" s="92"/>
      <c r="G22" s="93"/>
      <c r="H22" s="91" t="str">
        <f>'SET-G. Proyectos'!$H6</f>
        <v xml:space="preserve">Entre 60% - 79% </v>
      </c>
      <c r="I22" s="92"/>
      <c r="J22" s="92"/>
      <c r="K22" s="93"/>
      <c r="L22" s="91" t="str">
        <f>'SET-G. Proyectos'!$I6</f>
        <v xml:space="preserve">&lt; 59% </v>
      </c>
      <c r="M22" s="96"/>
      <c r="N22" s="96"/>
      <c r="O22" s="97"/>
      <c r="V22" s="7"/>
      <c r="W22" s="8"/>
      <c r="X22" s="8"/>
    </row>
    <row r="23" spans="1:24" ht="33" customHeight="1" thickBot="1" x14ac:dyDescent="0.3">
      <c r="A23" s="105"/>
      <c r="B23" s="106"/>
      <c r="C23" s="106"/>
      <c r="D23" s="107" t="s">
        <v>7</v>
      </c>
      <c r="E23" s="107"/>
      <c r="F23" s="107"/>
      <c r="G23" s="107"/>
      <c r="H23" s="108" t="s">
        <v>55</v>
      </c>
      <c r="I23" s="108"/>
      <c r="J23" s="108"/>
      <c r="K23" s="108"/>
      <c r="L23" s="114" t="s">
        <v>56</v>
      </c>
      <c r="M23" s="114"/>
      <c r="N23" s="114"/>
      <c r="O23" s="115"/>
      <c r="V23" s="7"/>
      <c r="W23" s="8"/>
      <c r="X23" s="8"/>
    </row>
    <row r="24" spans="1:24" ht="15.75" customHeight="1" thickBot="1" x14ac:dyDescent="0.3">
      <c r="A24" s="116" t="s">
        <v>36</v>
      </c>
      <c r="B24" s="117"/>
      <c r="C24" s="117"/>
      <c r="D24" s="117"/>
      <c r="E24" s="117"/>
      <c r="F24" s="117"/>
      <c r="G24" s="117"/>
      <c r="H24" s="117"/>
      <c r="I24" s="117"/>
      <c r="J24" s="117"/>
      <c r="K24" s="117"/>
      <c r="L24" s="117"/>
      <c r="M24" s="117"/>
      <c r="N24" s="117"/>
      <c r="O24" s="118"/>
      <c r="V24" s="7"/>
      <c r="W24" s="8"/>
      <c r="X24" s="8"/>
    </row>
    <row r="25" spans="1:24" ht="264.75" customHeight="1" thickBot="1" x14ac:dyDescent="0.3">
      <c r="A25" s="88"/>
      <c r="B25" s="89"/>
      <c r="C25" s="89"/>
      <c r="D25" s="89"/>
      <c r="E25" s="89"/>
      <c r="F25" s="89"/>
      <c r="G25" s="89"/>
      <c r="H25" s="89"/>
      <c r="I25" s="89"/>
      <c r="J25" s="89"/>
      <c r="K25" s="89"/>
      <c r="L25" s="89"/>
      <c r="M25" s="89"/>
      <c r="N25" s="89"/>
      <c r="O25" s="90"/>
      <c r="V25" s="7"/>
    </row>
    <row r="26" spans="1:24" ht="15" customHeight="1" x14ac:dyDescent="0.25">
      <c r="A26" s="169" t="s">
        <v>52</v>
      </c>
      <c r="B26" s="170"/>
      <c r="C26" s="170"/>
      <c r="D26" s="170"/>
      <c r="E26" s="170"/>
      <c r="F26" s="170"/>
      <c r="G26" s="170"/>
      <c r="H26" s="170"/>
      <c r="I26" s="170"/>
      <c r="J26" s="170"/>
      <c r="K26" s="170"/>
      <c r="L26" s="170"/>
      <c r="M26" s="170"/>
      <c r="N26" s="171" t="s">
        <v>54</v>
      </c>
      <c r="O26" s="172"/>
    </row>
    <row r="27" spans="1:24" ht="21.75" customHeight="1" x14ac:dyDescent="0.25">
      <c r="A27" s="84"/>
      <c r="B27" s="85"/>
      <c r="C27" s="85"/>
      <c r="D27" s="85"/>
      <c r="E27" s="85"/>
      <c r="F27" s="85"/>
      <c r="G27" s="85"/>
      <c r="H27" s="85"/>
      <c r="I27" s="85"/>
      <c r="J27" s="85"/>
      <c r="K27" s="85"/>
      <c r="L27" s="85"/>
      <c r="M27" s="85"/>
      <c r="N27" s="86">
        <v>43101</v>
      </c>
      <c r="O27" s="87"/>
    </row>
    <row r="28" spans="1:24" ht="21.75" customHeight="1" x14ac:dyDescent="0.25">
      <c r="A28" s="84"/>
      <c r="B28" s="85"/>
      <c r="C28" s="85"/>
      <c r="D28" s="85"/>
      <c r="E28" s="85"/>
      <c r="F28" s="85"/>
      <c r="G28" s="85"/>
      <c r="H28" s="85"/>
      <c r="I28" s="85"/>
      <c r="J28" s="85"/>
      <c r="K28" s="85"/>
      <c r="L28" s="85"/>
      <c r="M28" s="85"/>
      <c r="N28" s="86">
        <v>43132</v>
      </c>
      <c r="O28" s="87"/>
    </row>
    <row r="29" spans="1:24" ht="21.75" customHeight="1" x14ac:dyDescent="0.25">
      <c r="A29" s="84"/>
      <c r="B29" s="85"/>
      <c r="C29" s="85"/>
      <c r="D29" s="85"/>
      <c r="E29" s="85"/>
      <c r="F29" s="85"/>
      <c r="G29" s="85"/>
      <c r="H29" s="85"/>
      <c r="I29" s="85"/>
      <c r="J29" s="85"/>
      <c r="K29" s="85"/>
      <c r="L29" s="85"/>
      <c r="M29" s="85"/>
      <c r="N29" s="86">
        <v>43160</v>
      </c>
      <c r="O29" s="87"/>
    </row>
    <row r="30" spans="1:24" ht="21.75" customHeight="1" x14ac:dyDescent="0.25">
      <c r="A30" s="84"/>
      <c r="B30" s="85"/>
      <c r="C30" s="85"/>
      <c r="D30" s="85"/>
      <c r="E30" s="85"/>
      <c r="F30" s="85"/>
      <c r="G30" s="85"/>
      <c r="H30" s="85"/>
      <c r="I30" s="85"/>
      <c r="J30" s="85"/>
      <c r="K30" s="85"/>
      <c r="L30" s="85"/>
      <c r="M30" s="85"/>
      <c r="N30" s="86">
        <v>43191</v>
      </c>
      <c r="O30" s="87"/>
    </row>
    <row r="31" spans="1:24" ht="21.75" customHeight="1" x14ac:dyDescent="0.25">
      <c r="A31" s="84"/>
      <c r="B31" s="85"/>
      <c r="C31" s="85"/>
      <c r="D31" s="85"/>
      <c r="E31" s="85"/>
      <c r="F31" s="85"/>
      <c r="G31" s="85"/>
      <c r="H31" s="85"/>
      <c r="I31" s="85"/>
      <c r="J31" s="85"/>
      <c r="K31" s="85"/>
      <c r="L31" s="85"/>
      <c r="M31" s="85"/>
      <c r="N31" s="86">
        <v>43221</v>
      </c>
      <c r="O31" s="87"/>
    </row>
    <row r="32" spans="1:24" ht="21.75" customHeight="1" x14ac:dyDescent="0.25">
      <c r="A32" s="84" t="s">
        <v>136</v>
      </c>
      <c r="B32" s="85"/>
      <c r="C32" s="85"/>
      <c r="D32" s="85"/>
      <c r="E32" s="85"/>
      <c r="F32" s="85"/>
      <c r="G32" s="85"/>
      <c r="H32" s="85"/>
      <c r="I32" s="85"/>
      <c r="J32" s="85"/>
      <c r="K32" s="85"/>
      <c r="L32" s="85"/>
      <c r="M32" s="85"/>
      <c r="N32" s="86">
        <v>43252</v>
      </c>
      <c r="O32" s="87"/>
    </row>
    <row r="33" spans="1:17" ht="21.75" customHeight="1" x14ac:dyDescent="0.25">
      <c r="A33" s="84"/>
      <c r="B33" s="85"/>
      <c r="C33" s="85"/>
      <c r="D33" s="85"/>
      <c r="E33" s="85"/>
      <c r="F33" s="85"/>
      <c r="G33" s="85"/>
      <c r="H33" s="85"/>
      <c r="I33" s="85"/>
      <c r="J33" s="85"/>
      <c r="K33" s="85"/>
      <c r="L33" s="85"/>
      <c r="M33" s="85"/>
      <c r="N33" s="86">
        <v>43282</v>
      </c>
      <c r="O33" s="87"/>
    </row>
    <row r="34" spans="1:17" ht="21.75" customHeight="1" x14ac:dyDescent="0.25">
      <c r="A34" s="84"/>
      <c r="B34" s="85"/>
      <c r="C34" s="85"/>
      <c r="D34" s="85"/>
      <c r="E34" s="85"/>
      <c r="F34" s="85"/>
      <c r="G34" s="85"/>
      <c r="H34" s="85"/>
      <c r="I34" s="85"/>
      <c r="J34" s="85"/>
      <c r="K34" s="85"/>
      <c r="L34" s="85"/>
      <c r="M34" s="85"/>
      <c r="N34" s="86">
        <v>43313</v>
      </c>
      <c r="O34" s="87"/>
    </row>
    <row r="35" spans="1:17" ht="21.75" customHeight="1" x14ac:dyDescent="0.25">
      <c r="A35" s="84"/>
      <c r="B35" s="85"/>
      <c r="C35" s="85"/>
      <c r="D35" s="85"/>
      <c r="E35" s="85"/>
      <c r="F35" s="85"/>
      <c r="G35" s="85"/>
      <c r="H35" s="85"/>
      <c r="I35" s="85"/>
      <c r="J35" s="85"/>
      <c r="K35" s="85"/>
      <c r="L35" s="85"/>
      <c r="M35" s="85"/>
      <c r="N35" s="86">
        <v>43344</v>
      </c>
      <c r="O35" s="87"/>
    </row>
    <row r="36" spans="1:17" ht="21.75" customHeight="1" x14ac:dyDescent="0.25">
      <c r="A36" s="84"/>
      <c r="B36" s="85"/>
      <c r="C36" s="85"/>
      <c r="D36" s="85"/>
      <c r="E36" s="85"/>
      <c r="F36" s="85"/>
      <c r="G36" s="85"/>
      <c r="H36" s="85"/>
      <c r="I36" s="85"/>
      <c r="J36" s="85"/>
      <c r="K36" s="85"/>
      <c r="L36" s="85"/>
      <c r="M36" s="85"/>
      <c r="N36" s="86">
        <v>43374</v>
      </c>
      <c r="O36" s="87"/>
    </row>
    <row r="37" spans="1:17" ht="21.75" customHeight="1" x14ac:dyDescent="0.25">
      <c r="A37" s="84"/>
      <c r="B37" s="85"/>
      <c r="C37" s="85"/>
      <c r="D37" s="85"/>
      <c r="E37" s="85"/>
      <c r="F37" s="85"/>
      <c r="G37" s="85"/>
      <c r="H37" s="85"/>
      <c r="I37" s="85"/>
      <c r="J37" s="85"/>
      <c r="K37" s="85"/>
      <c r="L37" s="85"/>
      <c r="M37" s="85"/>
      <c r="N37" s="86">
        <v>43405</v>
      </c>
      <c r="O37" s="87"/>
    </row>
    <row r="38" spans="1:17" ht="21.75" customHeight="1" thickBot="1" x14ac:dyDescent="0.3">
      <c r="A38" s="84"/>
      <c r="B38" s="85"/>
      <c r="C38" s="85"/>
      <c r="D38" s="85"/>
      <c r="E38" s="85"/>
      <c r="F38" s="85"/>
      <c r="G38" s="85"/>
      <c r="H38" s="85"/>
      <c r="I38" s="85"/>
      <c r="J38" s="85"/>
      <c r="K38" s="85"/>
      <c r="L38" s="85"/>
      <c r="M38" s="85"/>
      <c r="N38" s="86">
        <v>43435</v>
      </c>
      <c r="O38" s="87"/>
    </row>
    <row r="39" spans="1:17" ht="19.5" customHeight="1" x14ac:dyDescent="0.25">
      <c r="A39" s="169" t="s">
        <v>53</v>
      </c>
      <c r="B39" s="170"/>
      <c r="C39" s="170"/>
      <c r="D39" s="170"/>
      <c r="E39" s="170"/>
      <c r="F39" s="170"/>
      <c r="G39" s="170"/>
      <c r="H39" s="170"/>
      <c r="I39" s="170"/>
      <c r="J39" s="170"/>
      <c r="K39" s="170"/>
      <c r="L39" s="170"/>
      <c r="M39" s="170"/>
      <c r="N39" s="171" t="s">
        <v>54</v>
      </c>
      <c r="O39" s="172"/>
    </row>
    <row r="40" spans="1:17" ht="15" x14ac:dyDescent="0.25">
      <c r="A40" s="84"/>
      <c r="B40" s="85"/>
      <c r="C40" s="85"/>
      <c r="D40" s="85"/>
      <c r="E40" s="85"/>
      <c r="F40" s="85"/>
      <c r="G40" s="85"/>
      <c r="H40" s="85"/>
      <c r="I40" s="85"/>
      <c r="J40" s="85"/>
      <c r="K40" s="85"/>
      <c r="L40" s="85"/>
      <c r="M40" s="85"/>
      <c r="N40" s="173"/>
      <c r="O40" s="174"/>
    </row>
    <row r="41" spans="1:17" ht="15.75" thickBot="1" x14ac:dyDescent="0.3">
      <c r="A41" s="175"/>
      <c r="B41" s="176"/>
      <c r="C41" s="176"/>
      <c r="D41" s="176"/>
      <c r="E41" s="176"/>
      <c r="F41" s="176"/>
      <c r="G41" s="176"/>
      <c r="H41" s="176"/>
      <c r="I41" s="176"/>
      <c r="J41" s="176"/>
      <c r="K41" s="176"/>
      <c r="L41" s="176"/>
      <c r="M41" s="176"/>
      <c r="N41" s="176"/>
      <c r="O41" s="177"/>
    </row>
    <row r="42" spans="1:17" ht="6" customHeight="1" x14ac:dyDescent="0.25">
      <c r="A42" s="168"/>
      <c r="B42" s="168"/>
      <c r="C42" s="168"/>
      <c r="D42" s="168"/>
      <c r="E42" s="168"/>
      <c r="F42" s="168"/>
      <c r="G42" s="168"/>
      <c r="H42" s="168"/>
      <c r="I42" s="168"/>
      <c r="J42" s="168"/>
      <c r="K42" s="168"/>
      <c r="L42" s="168"/>
      <c r="M42" s="168"/>
      <c r="N42" s="168"/>
      <c r="O42" s="168"/>
    </row>
    <row r="44" spans="1:17" ht="14.25" x14ac:dyDescent="0.2">
      <c r="Q44" s="35" t="s">
        <v>76</v>
      </c>
    </row>
    <row r="45" spans="1:17" ht="14.25" x14ac:dyDescent="0.2">
      <c r="Q45" s="35" t="s">
        <v>77</v>
      </c>
    </row>
    <row r="46" spans="1:17" ht="14.25" x14ac:dyDescent="0.2">
      <c r="Q46" s="35" t="s">
        <v>78</v>
      </c>
    </row>
    <row r="47" spans="1:17" ht="14.25" x14ac:dyDescent="0.2">
      <c r="Q47" s="35" t="s">
        <v>79</v>
      </c>
    </row>
    <row r="48" spans="1:17" ht="14.25" x14ac:dyDescent="0.2">
      <c r="Q48" s="35" t="s">
        <v>80</v>
      </c>
    </row>
    <row r="49" spans="17:17" ht="14.25" x14ac:dyDescent="0.2">
      <c r="Q49" s="35" t="s">
        <v>81</v>
      </c>
    </row>
    <row r="50" spans="17:17" ht="14.25" x14ac:dyDescent="0.2">
      <c r="Q50" s="35" t="s">
        <v>82</v>
      </c>
    </row>
    <row r="51" spans="17:17" ht="14.25" x14ac:dyDescent="0.2">
      <c r="Q51" s="35" t="s">
        <v>83</v>
      </c>
    </row>
    <row r="52" spans="17:17" ht="14.25" x14ac:dyDescent="0.2">
      <c r="Q52" s="35" t="s">
        <v>84</v>
      </c>
    </row>
    <row r="53" spans="17:17" ht="14.25" x14ac:dyDescent="0.2">
      <c r="Q53" s="35" t="s">
        <v>85</v>
      </c>
    </row>
    <row r="54" spans="17:17" ht="14.25" x14ac:dyDescent="0.2">
      <c r="Q54" s="35" t="s">
        <v>86</v>
      </c>
    </row>
    <row r="55" spans="17:17" ht="14.25" x14ac:dyDescent="0.2">
      <c r="Q55" s="35" t="s">
        <v>87</v>
      </c>
    </row>
    <row r="56" spans="17:17" ht="14.25" x14ac:dyDescent="0.2">
      <c r="Q56" s="35" t="s">
        <v>88</v>
      </c>
    </row>
    <row r="58" spans="17:17" x14ac:dyDescent="0.25">
      <c r="Q58" s="9">
        <v>0.9</v>
      </c>
    </row>
    <row r="59" spans="17:17" x14ac:dyDescent="0.25">
      <c r="Q59" s="9">
        <v>0.95</v>
      </c>
    </row>
  </sheetData>
  <sheetProtection password="9F06" sheet="1" objects="1" scenarios="1"/>
  <mergeCells count="74">
    <mergeCell ref="A42:O42"/>
    <mergeCell ref="A26:M26"/>
    <mergeCell ref="N26:O26"/>
    <mergeCell ref="A27:M27"/>
    <mergeCell ref="N27:O27"/>
    <mergeCell ref="A39:M39"/>
    <mergeCell ref="N39:O39"/>
    <mergeCell ref="A40:M40"/>
    <mergeCell ref="N40:O40"/>
    <mergeCell ref="A41:M41"/>
    <mergeCell ref="N41:O41"/>
    <mergeCell ref="A28:M28"/>
    <mergeCell ref="N28:O28"/>
    <mergeCell ref="A29:M29"/>
    <mergeCell ref="N29:O29"/>
    <mergeCell ref="A30:M30"/>
    <mergeCell ref="D1:O1"/>
    <mergeCell ref="D2:O2"/>
    <mergeCell ref="A1:C2"/>
    <mergeCell ref="A3:E3"/>
    <mergeCell ref="F3:O3"/>
    <mergeCell ref="A4:E4"/>
    <mergeCell ref="F4:O4"/>
    <mergeCell ref="A6:E6"/>
    <mergeCell ref="G6:O6"/>
    <mergeCell ref="A7:D8"/>
    <mergeCell ref="E7:E8"/>
    <mergeCell ref="F7:G8"/>
    <mergeCell ref="H7:H8"/>
    <mergeCell ref="I7:I8"/>
    <mergeCell ref="J7:K8"/>
    <mergeCell ref="L7:O7"/>
    <mergeCell ref="L8:M8"/>
    <mergeCell ref="A5:E5"/>
    <mergeCell ref="N8:O8"/>
    <mergeCell ref="F5:O5"/>
    <mergeCell ref="A9:D9"/>
    <mergeCell ref="F9:G9"/>
    <mergeCell ref="J9:O9"/>
    <mergeCell ref="L23:O23"/>
    <mergeCell ref="A24:O24"/>
    <mergeCell ref="A10:O10"/>
    <mergeCell ref="A11:O11"/>
    <mergeCell ref="A12:O12"/>
    <mergeCell ref="A13:O13"/>
    <mergeCell ref="A14:B14"/>
    <mergeCell ref="A25:O25"/>
    <mergeCell ref="D22:G22"/>
    <mergeCell ref="A15:B15"/>
    <mergeCell ref="L22:O22"/>
    <mergeCell ref="H22:K22"/>
    <mergeCell ref="A16:B16"/>
    <mergeCell ref="A17:B17"/>
    <mergeCell ref="A18:A21"/>
    <mergeCell ref="A22:C23"/>
    <mergeCell ref="D23:G23"/>
    <mergeCell ref="H23:K23"/>
    <mergeCell ref="N30:O30"/>
    <mergeCell ref="A31:M31"/>
    <mergeCell ref="N31:O31"/>
    <mergeCell ref="A32:M32"/>
    <mergeCell ref="N32:O32"/>
    <mergeCell ref="A33:M33"/>
    <mergeCell ref="N33:O33"/>
    <mergeCell ref="A34:M34"/>
    <mergeCell ref="N34:O34"/>
    <mergeCell ref="A38:M38"/>
    <mergeCell ref="N38:O38"/>
    <mergeCell ref="A35:M35"/>
    <mergeCell ref="N35:O35"/>
    <mergeCell ref="A36:M36"/>
    <mergeCell ref="N36:O36"/>
    <mergeCell ref="A37:M37"/>
    <mergeCell ref="N37:O37"/>
  </mergeCells>
  <dataValidations count="1">
    <dataValidation type="list" allowBlank="1" showInputMessage="1" showErrorMessage="1" sqref="J9:O9">
      <formula1>$Q$44:$Q$56</formula1>
    </dataValidation>
  </dataValidations>
  <pageMargins left="0.39370078740157483" right="0.39370078740157483" top="0.35433070866141736" bottom="0.35433070866141736" header="0" footer="0"/>
  <pageSetup scale="73" orientation="portrait" horizontalDpi="4294967294" verticalDpi="4294967294"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2049"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9"/>
  <sheetViews>
    <sheetView topLeftCell="A13" zoomScaleNormal="100" zoomScaleSheetLayoutView="72" workbookViewId="0">
      <selection activeCell="T6" sqref="T6"/>
    </sheetView>
  </sheetViews>
  <sheetFormatPr baseColWidth="10" defaultRowHeight="12.75" x14ac:dyDescent="0.25"/>
  <cols>
    <col min="1" max="1" width="3.85546875" style="3" customWidth="1"/>
    <col min="2" max="2" width="26.85546875" style="3" customWidth="1"/>
    <col min="3" max="11" width="7.7109375" style="3" customWidth="1"/>
    <col min="12" max="12" width="8.28515625" style="3" customWidth="1"/>
    <col min="13" max="15" width="7.7109375" style="3" customWidth="1"/>
    <col min="16" max="16" width="11.42578125" style="3"/>
    <col min="17" max="17" width="11.42578125" style="3" hidden="1" customWidth="1"/>
    <col min="18" max="18" width="0" style="3" hidden="1" customWidth="1"/>
    <col min="19" max="20" width="11.42578125" style="3" customWidth="1"/>
    <col min="21" max="21" width="9" style="3" customWidth="1"/>
    <col min="22" max="22" width="5.7109375" style="3" customWidth="1"/>
    <col min="23" max="23" width="10.42578125" style="3" customWidth="1"/>
    <col min="24" max="24" width="10" style="3" customWidth="1"/>
    <col min="25" max="257" width="11.42578125" style="3"/>
    <col min="258" max="258" width="26.85546875" style="3" customWidth="1"/>
    <col min="259" max="267" width="7.7109375" style="3" customWidth="1"/>
    <col min="268" max="268" width="8.28515625" style="3" customWidth="1"/>
    <col min="269" max="271" width="7.7109375" style="3" customWidth="1"/>
    <col min="272" max="513" width="11.42578125" style="3"/>
    <col min="514" max="514" width="26.85546875" style="3" customWidth="1"/>
    <col min="515" max="523" width="7.7109375" style="3" customWidth="1"/>
    <col min="524" max="524" width="8.28515625" style="3" customWidth="1"/>
    <col min="525" max="527" width="7.7109375" style="3" customWidth="1"/>
    <col min="528" max="769" width="11.42578125" style="3"/>
    <col min="770" max="770" width="26.85546875" style="3" customWidth="1"/>
    <col min="771" max="779" width="7.7109375" style="3" customWidth="1"/>
    <col min="780" max="780" width="8.28515625" style="3" customWidth="1"/>
    <col min="781" max="783" width="7.7109375" style="3" customWidth="1"/>
    <col min="784" max="1025" width="11.42578125" style="3"/>
    <col min="1026" max="1026" width="26.85546875" style="3" customWidth="1"/>
    <col min="1027" max="1035" width="7.7109375" style="3" customWidth="1"/>
    <col min="1036" max="1036" width="8.28515625" style="3" customWidth="1"/>
    <col min="1037" max="1039" width="7.7109375" style="3" customWidth="1"/>
    <col min="1040" max="1281" width="11.42578125" style="3"/>
    <col min="1282" max="1282" width="26.85546875" style="3" customWidth="1"/>
    <col min="1283" max="1291" width="7.7109375" style="3" customWidth="1"/>
    <col min="1292" max="1292" width="8.28515625" style="3" customWidth="1"/>
    <col min="1293" max="1295" width="7.7109375" style="3" customWidth="1"/>
    <col min="1296" max="1537" width="11.42578125" style="3"/>
    <col min="1538" max="1538" width="26.85546875" style="3" customWidth="1"/>
    <col min="1539" max="1547" width="7.7109375" style="3" customWidth="1"/>
    <col min="1548" max="1548" width="8.28515625" style="3" customWidth="1"/>
    <col min="1549" max="1551" width="7.7109375" style="3" customWidth="1"/>
    <col min="1552" max="1793" width="11.42578125" style="3"/>
    <col min="1794" max="1794" width="26.85546875" style="3" customWidth="1"/>
    <col min="1795" max="1803" width="7.7109375" style="3" customWidth="1"/>
    <col min="1804" max="1804" width="8.28515625" style="3" customWidth="1"/>
    <col min="1805" max="1807" width="7.7109375" style="3" customWidth="1"/>
    <col min="1808" max="2049" width="11.42578125" style="3"/>
    <col min="2050" max="2050" width="26.85546875" style="3" customWidth="1"/>
    <col min="2051" max="2059" width="7.7109375" style="3" customWidth="1"/>
    <col min="2060" max="2060" width="8.28515625" style="3" customWidth="1"/>
    <col min="2061" max="2063" width="7.7109375" style="3" customWidth="1"/>
    <col min="2064" max="2305" width="11.42578125" style="3"/>
    <col min="2306" max="2306" width="26.85546875" style="3" customWidth="1"/>
    <col min="2307" max="2315" width="7.7109375" style="3" customWidth="1"/>
    <col min="2316" max="2316" width="8.28515625" style="3" customWidth="1"/>
    <col min="2317" max="2319" width="7.7109375" style="3" customWidth="1"/>
    <col min="2320" max="2561" width="11.42578125" style="3"/>
    <col min="2562" max="2562" width="26.85546875" style="3" customWidth="1"/>
    <col min="2563" max="2571" width="7.7109375" style="3" customWidth="1"/>
    <col min="2572" max="2572" width="8.28515625" style="3" customWidth="1"/>
    <col min="2573" max="2575" width="7.7109375" style="3" customWidth="1"/>
    <col min="2576" max="2817" width="11.42578125" style="3"/>
    <col min="2818" max="2818" width="26.85546875" style="3" customWidth="1"/>
    <col min="2819" max="2827" width="7.7109375" style="3" customWidth="1"/>
    <col min="2828" max="2828" width="8.28515625" style="3" customWidth="1"/>
    <col min="2829" max="2831" width="7.7109375" style="3" customWidth="1"/>
    <col min="2832" max="3073" width="11.42578125" style="3"/>
    <col min="3074" max="3074" width="26.85546875" style="3" customWidth="1"/>
    <col min="3075" max="3083" width="7.7109375" style="3" customWidth="1"/>
    <col min="3084" max="3084" width="8.28515625" style="3" customWidth="1"/>
    <col min="3085" max="3087" width="7.7109375" style="3" customWidth="1"/>
    <col min="3088" max="3329" width="11.42578125" style="3"/>
    <col min="3330" max="3330" width="26.85546875" style="3" customWidth="1"/>
    <col min="3331" max="3339" width="7.7109375" style="3" customWidth="1"/>
    <col min="3340" max="3340" width="8.28515625" style="3" customWidth="1"/>
    <col min="3341" max="3343" width="7.7109375" style="3" customWidth="1"/>
    <col min="3344" max="3585" width="11.42578125" style="3"/>
    <col min="3586" max="3586" width="26.85546875" style="3" customWidth="1"/>
    <col min="3587" max="3595" width="7.7109375" style="3" customWidth="1"/>
    <col min="3596" max="3596" width="8.28515625" style="3" customWidth="1"/>
    <col min="3597" max="3599" width="7.7109375" style="3" customWidth="1"/>
    <col min="3600" max="3841" width="11.42578125" style="3"/>
    <col min="3842" max="3842" width="26.85546875" style="3" customWidth="1"/>
    <col min="3843" max="3851" width="7.7109375" style="3" customWidth="1"/>
    <col min="3852" max="3852" width="8.28515625" style="3" customWidth="1"/>
    <col min="3853" max="3855" width="7.7109375" style="3" customWidth="1"/>
    <col min="3856" max="4097" width="11.42578125" style="3"/>
    <col min="4098" max="4098" width="26.85546875" style="3" customWidth="1"/>
    <col min="4099" max="4107" width="7.7109375" style="3" customWidth="1"/>
    <col min="4108" max="4108" width="8.28515625" style="3" customWidth="1"/>
    <col min="4109" max="4111" width="7.7109375" style="3" customWidth="1"/>
    <col min="4112" max="4353" width="11.42578125" style="3"/>
    <col min="4354" max="4354" width="26.85546875" style="3" customWidth="1"/>
    <col min="4355" max="4363" width="7.7109375" style="3" customWidth="1"/>
    <col min="4364" max="4364" width="8.28515625" style="3" customWidth="1"/>
    <col min="4365" max="4367" width="7.7109375" style="3" customWidth="1"/>
    <col min="4368" max="4609" width="11.42578125" style="3"/>
    <col min="4610" max="4610" width="26.85546875" style="3" customWidth="1"/>
    <col min="4611" max="4619" width="7.7109375" style="3" customWidth="1"/>
    <col min="4620" max="4620" width="8.28515625" style="3" customWidth="1"/>
    <col min="4621" max="4623" width="7.7109375" style="3" customWidth="1"/>
    <col min="4624" max="4865" width="11.42578125" style="3"/>
    <col min="4866" max="4866" width="26.85546875" style="3" customWidth="1"/>
    <col min="4867" max="4875" width="7.7109375" style="3" customWidth="1"/>
    <col min="4876" max="4876" width="8.28515625" style="3" customWidth="1"/>
    <col min="4877" max="4879" width="7.7109375" style="3" customWidth="1"/>
    <col min="4880" max="5121" width="11.42578125" style="3"/>
    <col min="5122" max="5122" width="26.85546875" style="3" customWidth="1"/>
    <col min="5123" max="5131" width="7.7109375" style="3" customWidth="1"/>
    <col min="5132" max="5132" width="8.28515625" style="3" customWidth="1"/>
    <col min="5133" max="5135" width="7.7109375" style="3" customWidth="1"/>
    <col min="5136" max="5377" width="11.42578125" style="3"/>
    <col min="5378" max="5378" width="26.85546875" style="3" customWidth="1"/>
    <col min="5379" max="5387" width="7.7109375" style="3" customWidth="1"/>
    <col min="5388" max="5388" width="8.28515625" style="3" customWidth="1"/>
    <col min="5389" max="5391" width="7.7109375" style="3" customWidth="1"/>
    <col min="5392" max="5633" width="11.42578125" style="3"/>
    <col min="5634" max="5634" width="26.85546875" style="3" customWidth="1"/>
    <col min="5635" max="5643" width="7.7109375" style="3" customWidth="1"/>
    <col min="5644" max="5644" width="8.28515625" style="3" customWidth="1"/>
    <col min="5645" max="5647" width="7.7109375" style="3" customWidth="1"/>
    <col min="5648" max="5889" width="11.42578125" style="3"/>
    <col min="5890" max="5890" width="26.85546875" style="3" customWidth="1"/>
    <col min="5891" max="5899" width="7.7109375" style="3" customWidth="1"/>
    <col min="5900" max="5900" width="8.28515625" style="3" customWidth="1"/>
    <col min="5901" max="5903" width="7.7109375" style="3" customWidth="1"/>
    <col min="5904" max="6145" width="11.42578125" style="3"/>
    <col min="6146" max="6146" width="26.85546875" style="3" customWidth="1"/>
    <col min="6147" max="6155" width="7.7109375" style="3" customWidth="1"/>
    <col min="6156" max="6156" width="8.28515625" style="3" customWidth="1"/>
    <col min="6157" max="6159" width="7.7109375" style="3" customWidth="1"/>
    <col min="6160" max="6401" width="11.42578125" style="3"/>
    <col min="6402" max="6402" width="26.85546875" style="3" customWidth="1"/>
    <col min="6403" max="6411" width="7.7109375" style="3" customWidth="1"/>
    <col min="6412" max="6412" width="8.28515625" style="3" customWidth="1"/>
    <col min="6413" max="6415" width="7.7109375" style="3" customWidth="1"/>
    <col min="6416" max="6657" width="11.42578125" style="3"/>
    <col min="6658" max="6658" width="26.85546875" style="3" customWidth="1"/>
    <col min="6659" max="6667" width="7.7109375" style="3" customWidth="1"/>
    <col min="6668" max="6668" width="8.28515625" style="3" customWidth="1"/>
    <col min="6669" max="6671" width="7.7109375" style="3" customWidth="1"/>
    <col min="6672" max="6913" width="11.42578125" style="3"/>
    <col min="6914" max="6914" width="26.85546875" style="3" customWidth="1"/>
    <col min="6915" max="6923" width="7.7109375" style="3" customWidth="1"/>
    <col min="6924" max="6924" width="8.28515625" style="3" customWidth="1"/>
    <col min="6925" max="6927" width="7.7109375" style="3" customWidth="1"/>
    <col min="6928" max="7169" width="11.42578125" style="3"/>
    <col min="7170" max="7170" width="26.85546875" style="3" customWidth="1"/>
    <col min="7171" max="7179" width="7.7109375" style="3" customWidth="1"/>
    <col min="7180" max="7180" width="8.28515625" style="3" customWidth="1"/>
    <col min="7181" max="7183" width="7.7109375" style="3" customWidth="1"/>
    <col min="7184" max="7425" width="11.42578125" style="3"/>
    <col min="7426" max="7426" width="26.85546875" style="3" customWidth="1"/>
    <col min="7427" max="7435" width="7.7109375" style="3" customWidth="1"/>
    <col min="7436" max="7436" width="8.28515625" style="3" customWidth="1"/>
    <col min="7437" max="7439" width="7.7109375" style="3" customWidth="1"/>
    <col min="7440" max="7681" width="11.42578125" style="3"/>
    <col min="7682" max="7682" width="26.85546875" style="3" customWidth="1"/>
    <col min="7683" max="7691" width="7.7109375" style="3" customWidth="1"/>
    <col min="7692" max="7692" width="8.28515625" style="3" customWidth="1"/>
    <col min="7693" max="7695" width="7.7109375" style="3" customWidth="1"/>
    <col min="7696" max="7937" width="11.42578125" style="3"/>
    <col min="7938" max="7938" width="26.85546875" style="3" customWidth="1"/>
    <col min="7939" max="7947" width="7.7109375" style="3" customWidth="1"/>
    <col min="7948" max="7948" width="8.28515625" style="3" customWidth="1"/>
    <col min="7949" max="7951" width="7.7109375" style="3" customWidth="1"/>
    <col min="7952" max="8193" width="11.42578125" style="3"/>
    <col min="8194" max="8194" width="26.85546875" style="3" customWidth="1"/>
    <col min="8195" max="8203" width="7.7109375" style="3" customWidth="1"/>
    <col min="8204" max="8204" width="8.28515625" style="3" customWidth="1"/>
    <col min="8205" max="8207" width="7.7109375" style="3" customWidth="1"/>
    <col min="8208" max="8449" width="11.42578125" style="3"/>
    <col min="8450" max="8450" width="26.85546875" style="3" customWidth="1"/>
    <col min="8451" max="8459" width="7.7109375" style="3" customWidth="1"/>
    <col min="8460" max="8460" width="8.28515625" style="3" customWidth="1"/>
    <col min="8461" max="8463" width="7.7109375" style="3" customWidth="1"/>
    <col min="8464" max="8705" width="11.42578125" style="3"/>
    <col min="8706" max="8706" width="26.85546875" style="3" customWidth="1"/>
    <col min="8707" max="8715" width="7.7109375" style="3" customWidth="1"/>
    <col min="8716" max="8716" width="8.28515625" style="3" customWidth="1"/>
    <col min="8717" max="8719" width="7.7109375" style="3" customWidth="1"/>
    <col min="8720" max="8961" width="11.42578125" style="3"/>
    <col min="8962" max="8962" width="26.85546875" style="3" customWidth="1"/>
    <col min="8963" max="8971" width="7.7109375" style="3" customWidth="1"/>
    <col min="8972" max="8972" width="8.28515625" style="3" customWidth="1"/>
    <col min="8973" max="8975" width="7.7109375" style="3" customWidth="1"/>
    <col min="8976" max="9217" width="11.42578125" style="3"/>
    <col min="9218" max="9218" width="26.85546875" style="3" customWidth="1"/>
    <col min="9219" max="9227" width="7.7109375" style="3" customWidth="1"/>
    <col min="9228" max="9228" width="8.28515625" style="3" customWidth="1"/>
    <col min="9229" max="9231" width="7.7109375" style="3" customWidth="1"/>
    <col min="9232" max="9473" width="11.42578125" style="3"/>
    <col min="9474" max="9474" width="26.85546875" style="3" customWidth="1"/>
    <col min="9475" max="9483" width="7.7109375" style="3" customWidth="1"/>
    <col min="9484" max="9484" width="8.28515625" style="3" customWidth="1"/>
    <col min="9485" max="9487" width="7.7109375" style="3" customWidth="1"/>
    <col min="9488" max="9729" width="11.42578125" style="3"/>
    <col min="9730" max="9730" width="26.85546875" style="3" customWidth="1"/>
    <col min="9731" max="9739" width="7.7109375" style="3" customWidth="1"/>
    <col min="9740" max="9740" width="8.28515625" style="3" customWidth="1"/>
    <col min="9741" max="9743" width="7.7109375" style="3" customWidth="1"/>
    <col min="9744" max="9985" width="11.42578125" style="3"/>
    <col min="9986" max="9986" width="26.85546875" style="3" customWidth="1"/>
    <col min="9987" max="9995" width="7.7109375" style="3" customWidth="1"/>
    <col min="9996" max="9996" width="8.28515625" style="3" customWidth="1"/>
    <col min="9997" max="9999" width="7.7109375" style="3" customWidth="1"/>
    <col min="10000" max="10241" width="11.42578125" style="3"/>
    <col min="10242" max="10242" width="26.85546875" style="3" customWidth="1"/>
    <col min="10243" max="10251" width="7.7109375" style="3" customWidth="1"/>
    <col min="10252" max="10252" width="8.28515625" style="3" customWidth="1"/>
    <col min="10253" max="10255" width="7.7109375" style="3" customWidth="1"/>
    <col min="10256" max="10497" width="11.42578125" style="3"/>
    <col min="10498" max="10498" width="26.85546875" style="3" customWidth="1"/>
    <col min="10499" max="10507" width="7.7109375" style="3" customWidth="1"/>
    <col min="10508" max="10508" width="8.28515625" style="3" customWidth="1"/>
    <col min="10509" max="10511" width="7.7109375" style="3" customWidth="1"/>
    <col min="10512" max="10753" width="11.42578125" style="3"/>
    <col min="10754" max="10754" width="26.85546875" style="3" customWidth="1"/>
    <col min="10755" max="10763" width="7.7109375" style="3" customWidth="1"/>
    <col min="10764" max="10764" width="8.28515625" style="3" customWidth="1"/>
    <col min="10765" max="10767" width="7.7109375" style="3" customWidth="1"/>
    <col min="10768" max="11009" width="11.42578125" style="3"/>
    <col min="11010" max="11010" width="26.85546875" style="3" customWidth="1"/>
    <col min="11011" max="11019" width="7.7109375" style="3" customWidth="1"/>
    <col min="11020" max="11020" width="8.28515625" style="3" customWidth="1"/>
    <col min="11021" max="11023" width="7.7109375" style="3" customWidth="1"/>
    <col min="11024" max="11265" width="11.42578125" style="3"/>
    <col min="11266" max="11266" width="26.85546875" style="3" customWidth="1"/>
    <col min="11267" max="11275" width="7.7109375" style="3" customWidth="1"/>
    <col min="11276" max="11276" width="8.28515625" style="3" customWidth="1"/>
    <col min="11277" max="11279" width="7.7109375" style="3" customWidth="1"/>
    <col min="11280" max="11521" width="11.42578125" style="3"/>
    <col min="11522" max="11522" width="26.85546875" style="3" customWidth="1"/>
    <col min="11523" max="11531" width="7.7109375" style="3" customWidth="1"/>
    <col min="11532" max="11532" width="8.28515625" style="3" customWidth="1"/>
    <col min="11533" max="11535" width="7.7109375" style="3" customWidth="1"/>
    <col min="11536" max="11777" width="11.42578125" style="3"/>
    <col min="11778" max="11778" width="26.85546875" style="3" customWidth="1"/>
    <col min="11779" max="11787" width="7.7109375" style="3" customWidth="1"/>
    <col min="11788" max="11788" width="8.28515625" style="3" customWidth="1"/>
    <col min="11789" max="11791" width="7.7109375" style="3" customWidth="1"/>
    <col min="11792" max="12033" width="11.42578125" style="3"/>
    <col min="12034" max="12034" width="26.85546875" style="3" customWidth="1"/>
    <col min="12035" max="12043" width="7.7109375" style="3" customWidth="1"/>
    <col min="12044" max="12044" width="8.28515625" style="3" customWidth="1"/>
    <col min="12045" max="12047" width="7.7109375" style="3" customWidth="1"/>
    <col min="12048" max="12289" width="11.42578125" style="3"/>
    <col min="12290" max="12290" width="26.85546875" style="3" customWidth="1"/>
    <col min="12291" max="12299" width="7.7109375" style="3" customWidth="1"/>
    <col min="12300" max="12300" width="8.28515625" style="3" customWidth="1"/>
    <col min="12301" max="12303" width="7.7109375" style="3" customWidth="1"/>
    <col min="12304" max="12545" width="11.42578125" style="3"/>
    <col min="12546" max="12546" width="26.85546875" style="3" customWidth="1"/>
    <col min="12547" max="12555" width="7.7109375" style="3" customWidth="1"/>
    <col min="12556" max="12556" width="8.28515625" style="3" customWidth="1"/>
    <col min="12557" max="12559" width="7.7109375" style="3" customWidth="1"/>
    <col min="12560" max="12801" width="11.42578125" style="3"/>
    <col min="12802" max="12802" width="26.85546875" style="3" customWidth="1"/>
    <col min="12803" max="12811" width="7.7109375" style="3" customWidth="1"/>
    <col min="12812" max="12812" width="8.28515625" style="3" customWidth="1"/>
    <col min="12813" max="12815" width="7.7109375" style="3" customWidth="1"/>
    <col min="12816" max="13057" width="11.42578125" style="3"/>
    <col min="13058" max="13058" width="26.85546875" style="3" customWidth="1"/>
    <col min="13059" max="13067" width="7.7109375" style="3" customWidth="1"/>
    <col min="13068" max="13068" width="8.28515625" style="3" customWidth="1"/>
    <col min="13069" max="13071" width="7.7109375" style="3" customWidth="1"/>
    <col min="13072" max="13313" width="11.42578125" style="3"/>
    <col min="13314" max="13314" width="26.85546875" style="3" customWidth="1"/>
    <col min="13315" max="13323" width="7.7109375" style="3" customWidth="1"/>
    <col min="13324" max="13324" width="8.28515625" style="3" customWidth="1"/>
    <col min="13325" max="13327" width="7.7109375" style="3" customWidth="1"/>
    <col min="13328" max="13569" width="11.42578125" style="3"/>
    <col min="13570" max="13570" width="26.85546875" style="3" customWidth="1"/>
    <col min="13571" max="13579" width="7.7109375" style="3" customWidth="1"/>
    <col min="13580" max="13580" width="8.28515625" style="3" customWidth="1"/>
    <col min="13581" max="13583" width="7.7109375" style="3" customWidth="1"/>
    <col min="13584" max="13825" width="11.42578125" style="3"/>
    <col min="13826" max="13826" width="26.85546875" style="3" customWidth="1"/>
    <col min="13827" max="13835" width="7.7109375" style="3" customWidth="1"/>
    <col min="13836" max="13836" width="8.28515625" style="3" customWidth="1"/>
    <col min="13837" max="13839" width="7.7109375" style="3" customWidth="1"/>
    <col min="13840" max="14081" width="11.42578125" style="3"/>
    <col min="14082" max="14082" width="26.85546875" style="3" customWidth="1"/>
    <col min="14083" max="14091" width="7.7109375" style="3" customWidth="1"/>
    <col min="14092" max="14092" width="8.28515625" style="3" customWidth="1"/>
    <col min="14093" max="14095" width="7.7109375" style="3" customWidth="1"/>
    <col min="14096" max="14337" width="11.42578125" style="3"/>
    <col min="14338" max="14338" width="26.85546875" style="3" customWidth="1"/>
    <col min="14339" max="14347" width="7.7109375" style="3" customWidth="1"/>
    <col min="14348" max="14348" width="8.28515625" style="3" customWidth="1"/>
    <col min="14349" max="14351" width="7.7109375" style="3" customWidth="1"/>
    <col min="14352" max="14593" width="11.42578125" style="3"/>
    <col min="14594" max="14594" width="26.85546875" style="3" customWidth="1"/>
    <col min="14595" max="14603" width="7.7109375" style="3" customWidth="1"/>
    <col min="14604" max="14604" width="8.28515625" style="3" customWidth="1"/>
    <col min="14605" max="14607" width="7.7109375" style="3" customWidth="1"/>
    <col min="14608" max="14849" width="11.42578125" style="3"/>
    <col min="14850" max="14850" width="26.85546875" style="3" customWidth="1"/>
    <col min="14851" max="14859" width="7.7109375" style="3" customWidth="1"/>
    <col min="14860" max="14860" width="8.28515625" style="3" customWidth="1"/>
    <col min="14861" max="14863" width="7.7109375" style="3" customWidth="1"/>
    <col min="14864" max="15105" width="11.42578125" style="3"/>
    <col min="15106" max="15106" width="26.85546875" style="3" customWidth="1"/>
    <col min="15107" max="15115" width="7.7109375" style="3" customWidth="1"/>
    <col min="15116" max="15116" width="8.28515625" style="3" customWidth="1"/>
    <col min="15117" max="15119" width="7.7109375" style="3" customWidth="1"/>
    <col min="15120" max="15361" width="11.42578125" style="3"/>
    <col min="15362" max="15362" width="26.85546875" style="3" customWidth="1"/>
    <col min="15363" max="15371" width="7.7109375" style="3" customWidth="1"/>
    <col min="15372" max="15372" width="8.28515625" style="3" customWidth="1"/>
    <col min="15373" max="15375" width="7.7109375" style="3" customWidth="1"/>
    <col min="15376" max="15617" width="11.42578125" style="3"/>
    <col min="15618" max="15618" width="26.85546875" style="3" customWidth="1"/>
    <col min="15619" max="15627" width="7.7109375" style="3" customWidth="1"/>
    <col min="15628" max="15628" width="8.28515625" style="3" customWidth="1"/>
    <col min="15629" max="15631" width="7.7109375" style="3" customWidth="1"/>
    <col min="15632" max="15873" width="11.42578125" style="3"/>
    <col min="15874" max="15874" width="26.85546875" style="3" customWidth="1"/>
    <col min="15875" max="15883" width="7.7109375" style="3" customWidth="1"/>
    <col min="15884" max="15884" width="8.28515625" style="3" customWidth="1"/>
    <col min="15885" max="15887" width="7.7109375" style="3" customWidth="1"/>
    <col min="15888" max="16129" width="11.42578125" style="3"/>
    <col min="16130" max="16130" width="26.85546875" style="3" customWidth="1"/>
    <col min="16131" max="16139" width="7.7109375" style="3" customWidth="1"/>
    <col min="16140" max="16140" width="8.28515625" style="3" customWidth="1"/>
    <col min="16141" max="16143" width="7.7109375" style="3" customWidth="1"/>
    <col min="16144" max="16384" width="11.42578125" style="3"/>
  </cols>
  <sheetData>
    <row r="1" spans="1:24" ht="20.25" customHeight="1" x14ac:dyDescent="0.25">
      <c r="A1" s="159"/>
      <c r="B1" s="160"/>
      <c r="C1" s="161"/>
      <c r="D1" s="155" t="s">
        <v>20</v>
      </c>
      <c r="E1" s="155"/>
      <c r="F1" s="155"/>
      <c r="G1" s="155"/>
      <c r="H1" s="155"/>
      <c r="I1" s="155"/>
      <c r="J1" s="155"/>
      <c r="K1" s="155"/>
      <c r="L1" s="155"/>
      <c r="M1" s="155"/>
      <c r="N1" s="155"/>
      <c r="O1" s="156"/>
    </row>
    <row r="2" spans="1:24" ht="15.75" customHeight="1" thickBot="1" x14ac:dyDescent="0.3">
      <c r="A2" s="162"/>
      <c r="B2" s="163"/>
      <c r="C2" s="164"/>
      <c r="D2" s="157" t="s">
        <v>61</v>
      </c>
      <c r="E2" s="157"/>
      <c r="F2" s="157"/>
      <c r="G2" s="157"/>
      <c r="H2" s="157"/>
      <c r="I2" s="157"/>
      <c r="J2" s="157"/>
      <c r="K2" s="157"/>
      <c r="L2" s="157"/>
      <c r="M2" s="157"/>
      <c r="N2" s="157"/>
      <c r="O2" s="158"/>
    </row>
    <row r="3" spans="1:24" ht="13.5" customHeight="1" x14ac:dyDescent="0.25">
      <c r="A3" s="165" t="s">
        <v>0</v>
      </c>
      <c r="B3" s="166"/>
      <c r="C3" s="166"/>
      <c r="D3" s="166"/>
      <c r="E3" s="166"/>
      <c r="F3" s="166" t="str">
        <f>'SET-G. Proyectos'!J3</f>
        <v>GESTIÓN DE PROYECTOS</v>
      </c>
      <c r="G3" s="166"/>
      <c r="H3" s="166"/>
      <c r="I3" s="166"/>
      <c r="J3" s="166"/>
      <c r="K3" s="166"/>
      <c r="L3" s="166"/>
      <c r="M3" s="166"/>
      <c r="N3" s="166"/>
      <c r="O3" s="167"/>
    </row>
    <row r="4" spans="1:24" ht="15.75" customHeight="1" x14ac:dyDescent="0.25">
      <c r="A4" s="133" t="s">
        <v>1</v>
      </c>
      <c r="B4" s="134"/>
      <c r="C4" s="134"/>
      <c r="D4" s="134"/>
      <c r="E4" s="134"/>
      <c r="F4" s="135" t="str">
        <f>'SET-G. Proyectos'!$B7</f>
        <v xml:space="preserve">Costos proyectados Vs. costos incurridos </v>
      </c>
      <c r="G4" s="135"/>
      <c r="H4" s="135"/>
      <c r="I4" s="135"/>
      <c r="J4" s="135"/>
      <c r="K4" s="135"/>
      <c r="L4" s="135"/>
      <c r="M4" s="135"/>
      <c r="N4" s="135"/>
      <c r="O4" s="187"/>
    </row>
    <row r="5" spans="1:24" ht="15.75" customHeight="1" x14ac:dyDescent="0.25">
      <c r="A5" s="133" t="s">
        <v>49</v>
      </c>
      <c r="B5" s="134"/>
      <c r="C5" s="134"/>
      <c r="D5" s="134"/>
      <c r="E5" s="134"/>
      <c r="F5" s="152" t="str">
        <f>'SET-G. Proyectos'!F7</f>
        <v xml:space="preserve">Eficiencia </v>
      </c>
      <c r="G5" s="153"/>
      <c r="H5" s="153"/>
      <c r="I5" s="153"/>
      <c r="J5" s="153"/>
      <c r="K5" s="153"/>
      <c r="L5" s="153"/>
      <c r="M5" s="153"/>
      <c r="N5" s="153"/>
      <c r="O5" s="154"/>
    </row>
    <row r="6" spans="1:24" ht="17.25" customHeight="1" thickBot="1" x14ac:dyDescent="0.3">
      <c r="A6" s="138" t="s">
        <v>21</v>
      </c>
      <c r="B6" s="139"/>
      <c r="C6" s="139"/>
      <c r="D6" s="139"/>
      <c r="E6" s="139"/>
      <c r="F6" s="16" t="s">
        <v>114</v>
      </c>
      <c r="G6" s="140" t="str">
        <f>'SET-G. Proyectos'!A7</f>
        <v>IN02</v>
      </c>
      <c r="H6" s="140"/>
      <c r="I6" s="140"/>
      <c r="J6" s="140"/>
      <c r="K6" s="140"/>
      <c r="L6" s="140"/>
      <c r="M6" s="140"/>
      <c r="N6" s="140"/>
      <c r="O6" s="188"/>
    </row>
    <row r="7" spans="1:24" ht="12.75" customHeight="1" x14ac:dyDescent="0.25">
      <c r="A7" s="143" t="s">
        <v>22</v>
      </c>
      <c r="B7" s="144"/>
      <c r="C7" s="144"/>
      <c r="D7" s="144"/>
      <c r="E7" s="147" t="s">
        <v>23</v>
      </c>
      <c r="F7" s="147" t="s">
        <v>24</v>
      </c>
      <c r="G7" s="147"/>
      <c r="H7" s="147" t="s">
        <v>25</v>
      </c>
      <c r="I7" s="147" t="s">
        <v>26</v>
      </c>
      <c r="J7" s="147" t="s">
        <v>27</v>
      </c>
      <c r="K7" s="147"/>
      <c r="L7" s="149" t="s">
        <v>28</v>
      </c>
      <c r="M7" s="149"/>
      <c r="N7" s="149"/>
      <c r="O7" s="150"/>
    </row>
    <row r="8" spans="1:24" ht="46.5" customHeight="1" x14ac:dyDescent="0.25">
      <c r="A8" s="145"/>
      <c r="B8" s="146"/>
      <c r="C8" s="146"/>
      <c r="D8" s="146"/>
      <c r="E8" s="148"/>
      <c r="F8" s="148"/>
      <c r="G8" s="148"/>
      <c r="H8" s="148"/>
      <c r="I8" s="148"/>
      <c r="J8" s="148"/>
      <c r="K8" s="148"/>
      <c r="L8" s="146" t="s">
        <v>29</v>
      </c>
      <c r="M8" s="146"/>
      <c r="N8" s="146" t="s">
        <v>30</v>
      </c>
      <c r="O8" s="151"/>
    </row>
    <row r="9" spans="1:24" ht="48.75" customHeight="1" thickBot="1" x14ac:dyDescent="0.3">
      <c r="A9" s="109" t="str">
        <f>'SET-G. Proyectos'!$C7</f>
        <v>Determinar la eficiencia, eficacia y efectividad de los presupuestos estimados frente los costos aplicados en los diferentes obras públicas y proyectos ejecutados por la entidad.</v>
      </c>
      <c r="B9" s="110"/>
      <c r="C9" s="110"/>
      <c r="D9" s="110"/>
      <c r="E9" s="13" t="s">
        <v>111</v>
      </c>
      <c r="F9" s="110" t="str">
        <f>'SET-G. Proyectos'!$D7</f>
        <v xml:space="preserve">Costos proyectados - costos incurridos </v>
      </c>
      <c r="G9" s="110"/>
      <c r="H9" s="12" t="str">
        <f>$O16</f>
        <v>&lt;=1</v>
      </c>
      <c r="I9" s="18" t="s">
        <v>46</v>
      </c>
      <c r="J9" s="111" t="s">
        <v>76</v>
      </c>
      <c r="K9" s="112"/>
      <c r="L9" s="112"/>
      <c r="M9" s="112"/>
      <c r="N9" s="112"/>
      <c r="O9" s="113"/>
    </row>
    <row r="10" spans="1:24" ht="13.5" customHeight="1" x14ac:dyDescent="0.25">
      <c r="A10" s="119" t="s">
        <v>38</v>
      </c>
      <c r="B10" s="120"/>
      <c r="C10" s="120"/>
      <c r="D10" s="120"/>
      <c r="E10" s="120"/>
      <c r="F10" s="120"/>
      <c r="G10" s="120"/>
      <c r="H10" s="120"/>
      <c r="I10" s="120"/>
      <c r="J10" s="120"/>
      <c r="K10" s="120"/>
      <c r="L10" s="120"/>
      <c r="M10" s="120"/>
      <c r="N10" s="120"/>
      <c r="O10" s="121"/>
    </row>
    <row r="11" spans="1:24" ht="20.25" customHeight="1" thickBot="1" x14ac:dyDescent="0.3">
      <c r="A11" s="122" t="s">
        <v>113</v>
      </c>
      <c r="B11" s="123"/>
      <c r="C11" s="123"/>
      <c r="D11" s="123"/>
      <c r="E11" s="123"/>
      <c r="F11" s="123"/>
      <c r="G11" s="123"/>
      <c r="H11" s="123"/>
      <c r="I11" s="123"/>
      <c r="J11" s="123"/>
      <c r="K11" s="123"/>
      <c r="L11" s="123"/>
      <c r="M11" s="123"/>
      <c r="N11" s="123"/>
      <c r="O11" s="124"/>
    </row>
    <row r="12" spans="1:24" ht="15" customHeight="1" thickBot="1" x14ac:dyDescent="0.3">
      <c r="A12" s="125" t="s">
        <v>31</v>
      </c>
      <c r="B12" s="126"/>
      <c r="C12" s="126"/>
      <c r="D12" s="126"/>
      <c r="E12" s="126"/>
      <c r="F12" s="126"/>
      <c r="G12" s="126"/>
      <c r="H12" s="126"/>
      <c r="I12" s="126"/>
      <c r="J12" s="126"/>
      <c r="K12" s="126"/>
      <c r="L12" s="126"/>
      <c r="M12" s="126"/>
      <c r="N12" s="126"/>
      <c r="O12" s="127"/>
      <c r="V12" s="7"/>
      <c r="W12" s="17"/>
      <c r="X12" s="17"/>
    </row>
    <row r="13" spans="1:24" ht="16.5" customHeight="1" x14ac:dyDescent="0.25">
      <c r="A13" s="128" t="s">
        <v>134</v>
      </c>
      <c r="B13" s="129"/>
      <c r="C13" s="129"/>
      <c r="D13" s="129"/>
      <c r="E13" s="129"/>
      <c r="F13" s="129"/>
      <c r="G13" s="129"/>
      <c r="H13" s="129"/>
      <c r="I13" s="129"/>
      <c r="J13" s="129"/>
      <c r="K13" s="129"/>
      <c r="L13" s="129"/>
      <c r="M13" s="129"/>
      <c r="N13" s="129"/>
      <c r="O13" s="130"/>
      <c r="V13" s="7"/>
      <c r="W13" s="8"/>
      <c r="X13" s="8"/>
    </row>
    <row r="14" spans="1:24" ht="16.5" customHeight="1" x14ac:dyDescent="0.25">
      <c r="A14" s="131" t="s">
        <v>32</v>
      </c>
      <c r="B14" s="132"/>
      <c r="C14" s="55" t="s">
        <v>8</v>
      </c>
      <c r="D14" s="55" t="s">
        <v>9</v>
      </c>
      <c r="E14" s="55" t="s">
        <v>10</v>
      </c>
      <c r="F14" s="55" t="s">
        <v>11</v>
      </c>
      <c r="G14" s="55" t="s">
        <v>12</v>
      </c>
      <c r="H14" s="55" t="s">
        <v>13</v>
      </c>
      <c r="I14" s="55" t="s">
        <v>14</v>
      </c>
      <c r="J14" s="55" t="s">
        <v>15</v>
      </c>
      <c r="K14" s="55" t="s">
        <v>16</v>
      </c>
      <c r="L14" s="55" t="s">
        <v>17</v>
      </c>
      <c r="M14" s="55" t="s">
        <v>18</v>
      </c>
      <c r="N14" s="55" t="s">
        <v>19</v>
      </c>
      <c r="O14" s="6" t="s">
        <v>33</v>
      </c>
      <c r="V14" s="7"/>
      <c r="W14" s="8"/>
      <c r="X14" s="8"/>
    </row>
    <row r="15" spans="1:24" ht="16.5" customHeight="1" x14ac:dyDescent="0.25">
      <c r="A15" s="94" t="s">
        <v>39</v>
      </c>
      <c r="B15" s="95"/>
      <c r="C15" s="60" t="str">
        <f t="shared" ref="C15:N15" si="0">$O$15</f>
        <v>&lt;=0</v>
      </c>
      <c r="D15" s="60" t="str">
        <f t="shared" si="0"/>
        <v>&lt;=0</v>
      </c>
      <c r="E15" s="60" t="str">
        <f t="shared" si="0"/>
        <v>&lt;=0</v>
      </c>
      <c r="F15" s="60" t="str">
        <f t="shared" si="0"/>
        <v>&lt;=0</v>
      </c>
      <c r="G15" s="60" t="str">
        <f t="shared" si="0"/>
        <v>&lt;=0</v>
      </c>
      <c r="H15" s="60" t="str">
        <f t="shared" si="0"/>
        <v>&lt;=0</v>
      </c>
      <c r="I15" s="60" t="str">
        <f t="shared" si="0"/>
        <v>&lt;=0</v>
      </c>
      <c r="J15" s="60" t="str">
        <f t="shared" si="0"/>
        <v>&lt;=0</v>
      </c>
      <c r="K15" s="60" t="str">
        <f t="shared" si="0"/>
        <v>&lt;=0</v>
      </c>
      <c r="L15" s="60" t="str">
        <f t="shared" si="0"/>
        <v>&lt;=0</v>
      </c>
      <c r="M15" s="60" t="str">
        <f t="shared" si="0"/>
        <v>&lt;=0</v>
      </c>
      <c r="N15" s="60" t="str">
        <f t="shared" si="0"/>
        <v>&lt;=0</v>
      </c>
      <c r="O15" s="57" t="str">
        <f>'SET-G. Proyectos'!J7</f>
        <v>&lt;=0</v>
      </c>
      <c r="V15" s="7"/>
      <c r="W15" s="8"/>
      <c r="X15" s="8"/>
    </row>
    <row r="16" spans="1:24" ht="17.25" customHeight="1" x14ac:dyDescent="0.25">
      <c r="A16" s="94" t="s">
        <v>135</v>
      </c>
      <c r="B16" s="95"/>
      <c r="C16" s="60" t="str">
        <f t="shared" ref="C16:N16" si="1">$O$16</f>
        <v>&lt;=1</v>
      </c>
      <c r="D16" s="60" t="str">
        <f t="shared" si="1"/>
        <v>&lt;=1</v>
      </c>
      <c r="E16" s="60" t="str">
        <f t="shared" si="1"/>
        <v>&lt;=1</v>
      </c>
      <c r="F16" s="60" t="str">
        <f t="shared" si="1"/>
        <v>&lt;=1</v>
      </c>
      <c r="G16" s="60" t="str">
        <f t="shared" si="1"/>
        <v>&lt;=1</v>
      </c>
      <c r="H16" s="60" t="str">
        <f t="shared" si="1"/>
        <v>&lt;=1</v>
      </c>
      <c r="I16" s="60" t="str">
        <f t="shared" si="1"/>
        <v>&lt;=1</v>
      </c>
      <c r="J16" s="60" t="str">
        <f t="shared" si="1"/>
        <v>&lt;=1</v>
      </c>
      <c r="K16" s="60" t="str">
        <f t="shared" si="1"/>
        <v>&lt;=1</v>
      </c>
      <c r="L16" s="60" t="str">
        <f t="shared" si="1"/>
        <v>&lt;=1</v>
      </c>
      <c r="M16" s="60" t="str">
        <f t="shared" si="1"/>
        <v>&lt;=1</v>
      </c>
      <c r="N16" s="60" t="str">
        <f t="shared" si="1"/>
        <v>&lt;=1</v>
      </c>
      <c r="O16" s="57" t="str">
        <f>'SET-G. Proyectos'!K7</f>
        <v>&lt;=1</v>
      </c>
      <c r="V16" s="7"/>
      <c r="W16" s="8"/>
      <c r="X16" s="8"/>
    </row>
    <row r="17" spans="1:24" ht="17.25" customHeight="1" x14ac:dyDescent="0.25">
      <c r="A17" s="98" t="s">
        <v>130</v>
      </c>
      <c r="B17" s="99"/>
      <c r="C17" s="42" t="str">
        <f>IF((C18),C18-C19,"-")</f>
        <v>-</v>
      </c>
      <c r="D17" s="42" t="str">
        <f t="shared" ref="D17:O17" si="2">IF((D18),D18-D19,"-")</f>
        <v>-</v>
      </c>
      <c r="E17" s="42" t="str">
        <f t="shared" si="2"/>
        <v>-</v>
      </c>
      <c r="F17" s="42" t="str">
        <f t="shared" si="2"/>
        <v>-</v>
      </c>
      <c r="G17" s="42" t="str">
        <f t="shared" si="2"/>
        <v>-</v>
      </c>
      <c r="H17" s="42" t="str">
        <f t="shared" si="2"/>
        <v>-</v>
      </c>
      <c r="I17" s="42" t="str">
        <f t="shared" si="2"/>
        <v>-</v>
      </c>
      <c r="J17" s="42" t="str">
        <f t="shared" si="2"/>
        <v>-</v>
      </c>
      <c r="K17" s="42" t="str">
        <f t="shared" si="2"/>
        <v>-</v>
      </c>
      <c r="L17" s="42" t="str">
        <f t="shared" si="2"/>
        <v>-</v>
      </c>
      <c r="M17" s="42" t="str">
        <f t="shared" si="2"/>
        <v>-</v>
      </c>
      <c r="N17" s="42" t="str">
        <f t="shared" si="2"/>
        <v>-</v>
      </c>
      <c r="O17" s="43" t="str">
        <f t="shared" si="2"/>
        <v>-</v>
      </c>
      <c r="V17" s="7"/>
      <c r="W17" s="8"/>
      <c r="X17" s="8"/>
    </row>
    <row r="18" spans="1:24" ht="15.75" customHeight="1" x14ac:dyDescent="0.25">
      <c r="A18" s="100" t="s">
        <v>37</v>
      </c>
      <c r="B18" s="28" t="s">
        <v>107</v>
      </c>
      <c r="C18" s="44"/>
      <c r="D18" s="44"/>
      <c r="E18" s="44"/>
      <c r="F18" s="44"/>
      <c r="G18" s="44"/>
      <c r="H18" s="44"/>
      <c r="I18" s="44"/>
      <c r="J18" s="44"/>
      <c r="K18" s="44"/>
      <c r="L18" s="44"/>
      <c r="M18" s="44"/>
      <c r="N18" s="44"/>
      <c r="O18" s="45">
        <f>MAX(C18:N18)</f>
        <v>0</v>
      </c>
      <c r="V18" s="7"/>
      <c r="W18" s="8"/>
      <c r="X18" s="8"/>
    </row>
    <row r="19" spans="1:24" ht="15" customHeight="1" x14ac:dyDescent="0.25">
      <c r="A19" s="100"/>
      <c r="B19" s="28" t="s">
        <v>108</v>
      </c>
      <c r="C19" s="44"/>
      <c r="D19" s="44"/>
      <c r="E19" s="44"/>
      <c r="F19" s="44"/>
      <c r="G19" s="44"/>
      <c r="H19" s="44"/>
      <c r="I19" s="44"/>
      <c r="J19" s="44"/>
      <c r="K19" s="44"/>
      <c r="L19" s="44"/>
      <c r="M19" s="44"/>
      <c r="N19" s="44"/>
      <c r="O19" s="45">
        <f>MAX(C19:N19)</f>
        <v>0</v>
      </c>
      <c r="V19" s="7"/>
      <c r="W19" s="8"/>
      <c r="X19" s="8"/>
    </row>
    <row r="20" spans="1:24" ht="17.25" customHeight="1" x14ac:dyDescent="0.25">
      <c r="A20" s="100"/>
      <c r="B20" s="53"/>
      <c r="C20" s="4"/>
      <c r="D20" s="4"/>
      <c r="E20" s="4"/>
      <c r="F20" s="4"/>
      <c r="G20" s="4"/>
      <c r="H20" s="4"/>
      <c r="I20" s="4"/>
      <c r="J20" s="4"/>
      <c r="K20" s="4"/>
      <c r="L20" s="4"/>
      <c r="M20" s="4"/>
      <c r="N20" s="4"/>
      <c r="O20" s="14"/>
      <c r="V20" s="7"/>
      <c r="W20" s="8"/>
      <c r="X20" s="8"/>
    </row>
    <row r="21" spans="1:24" ht="18" customHeight="1" thickBot="1" x14ac:dyDescent="0.3">
      <c r="A21" s="101"/>
      <c r="B21" s="54" t="s">
        <v>3</v>
      </c>
      <c r="C21" s="5"/>
      <c r="D21" s="5"/>
      <c r="E21" s="5"/>
      <c r="F21" s="5"/>
      <c r="G21" s="5"/>
      <c r="H21" s="5"/>
      <c r="I21" s="5"/>
      <c r="J21" s="5"/>
      <c r="K21" s="5"/>
      <c r="L21" s="5"/>
      <c r="M21" s="5"/>
      <c r="N21" s="5"/>
      <c r="O21" s="15"/>
      <c r="V21" s="7"/>
      <c r="W21" s="8"/>
      <c r="X21" s="8"/>
    </row>
    <row r="22" spans="1:24" ht="33" customHeight="1" thickBot="1" x14ac:dyDescent="0.3">
      <c r="A22" s="102" t="s">
        <v>34</v>
      </c>
      <c r="B22" s="103"/>
      <c r="C22" s="104"/>
      <c r="D22" s="181" t="str">
        <f>'SET-G. Proyectos'!$G7</f>
        <v>&gt; 0</v>
      </c>
      <c r="E22" s="182"/>
      <c r="F22" s="182"/>
      <c r="G22" s="183"/>
      <c r="H22" s="181" t="str">
        <f>'SET-G. Proyectos'!$H7</f>
        <v>= 0</v>
      </c>
      <c r="I22" s="182"/>
      <c r="J22" s="182"/>
      <c r="K22" s="183"/>
      <c r="L22" s="184" t="str">
        <f>'SET-G. Proyectos'!$I7</f>
        <v>&lt; 0</v>
      </c>
      <c r="M22" s="185"/>
      <c r="N22" s="185"/>
      <c r="O22" s="186"/>
      <c r="V22" s="7"/>
      <c r="W22" s="8"/>
      <c r="X22" s="8"/>
    </row>
    <row r="23" spans="1:24" ht="33" customHeight="1" thickBot="1" x14ac:dyDescent="0.3">
      <c r="A23" s="105"/>
      <c r="B23" s="106"/>
      <c r="C23" s="106"/>
      <c r="D23" s="107" t="s">
        <v>7</v>
      </c>
      <c r="E23" s="107"/>
      <c r="F23" s="107"/>
      <c r="G23" s="107"/>
      <c r="H23" s="108" t="s">
        <v>55</v>
      </c>
      <c r="I23" s="108"/>
      <c r="J23" s="108"/>
      <c r="K23" s="108"/>
      <c r="L23" s="114" t="s">
        <v>56</v>
      </c>
      <c r="M23" s="114"/>
      <c r="N23" s="114"/>
      <c r="O23" s="115"/>
      <c r="V23" s="7"/>
      <c r="W23" s="8"/>
      <c r="X23" s="8"/>
    </row>
    <row r="24" spans="1:24" ht="15.75" customHeight="1" thickBot="1" x14ac:dyDescent="0.3">
      <c r="A24" s="116" t="s">
        <v>36</v>
      </c>
      <c r="B24" s="117"/>
      <c r="C24" s="117"/>
      <c r="D24" s="117"/>
      <c r="E24" s="117"/>
      <c r="F24" s="117"/>
      <c r="G24" s="117"/>
      <c r="H24" s="117"/>
      <c r="I24" s="117"/>
      <c r="J24" s="117"/>
      <c r="K24" s="117"/>
      <c r="L24" s="117"/>
      <c r="M24" s="117"/>
      <c r="N24" s="117"/>
      <c r="O24" s="118"/>
      <c r="V24" s="7"/>
      <c r="W24" s="8"/>
      <c r="X24" s="8"/>
    </row>
    <row r="25" spans="1:24" ht="264.75" customHeight="1" thickBot="1" x14ac:dyDescent="0.3">
      <c r="A25" s="178"/>
      <c r="B25" s="179"/>
      <c r="C25" s="179"/>
      <c r="D25" s="179"/>
      <c r="E25" s="179"/>
      <c r="F25" s="179"/>
      <c r="G25" s="179"/>
      <c r="H25" s="179"/>
      <c r="I25" s="179"/>
      <c r="J25" s="179"/>
      <c r="K25" s="179"/>
      <c r="L25" s="179"/>
      <c r="M25" s="179"/>
      <c r="N25" s="179"/>
      <c r="O25" s="180"/>
      <c r="V25" s="7"/>
    </row>
    <row r="26" spans="1:24" ht="15" customHeight="1" x14ac:dyDescent="0.25">
      <c r="A26" s="169" t="s">
        <v>52</v>
      </c>
      <c r="B26" s="170"/>
      <c r="C26" s="170"/>
      <c r="D26" s="170"/>
      <c r="E26" s="170"/>
      <c r="F26" s="170"/>
      <c r="G26" s="170"/>
      <c r="H26" s="170"/>
      <c r="I26" s="170"/>
      <c r="J26" s="170"/>
      <c r="K26" s="170"/>
      <c r="L26" s="170"/>
      <c r="M26" s="170"/>
      <c r="N26" s="171" t="s">
        <v>54</v>
      </c>
      <c r="O26" s="172"/>
    </row>
    <row r="27" spans="1:24" ht="21.75" customHeight="1" x14ac:dyDescent="0.25">
      <c r="A27" s="84"/>
      <c r="B27" s="85"/>
      <c r="C27" s="85"/>
      <c r="D27" s="85"/>
      <c r="E27" s="85"/>
      <c r="F27" s="85"/>
      <c r="G27" s="85"/>
      <c r="H27" s="85"/>
      <c r="I27" s="85"/>
      <c r="J27" s="85"/>
      <c r="K27" s="85"/>
      <c r="L27" s="85"/>
      <c r="M27" s="85"/>
      <c r="N27" s="86">
        <v>43101</v>
      </c>
      <c r="O27" s="87"/>
    </row>
    <row r="28" spans="1:24" ht="21.75" customHeight="1" x14ac:dyDescent="0.25">
      <c r="A28" s="84"/>
      <c r="B28" s="85"/>
      <c r="C28" s="85"/>
      <c r="D28" s="85"/>
      <c r="E28" s="85"/>
      <c r="F28" s="85"/>
      <c r="G28" s="85"/>
      <c r="H28" s="85"/>
      <c r="I28" s="85"/>
      <c r="J28" s="85"/>
      <c r="K28" s="85"/>
      <c r="L28" s="85"/>
      <c r="M28" s="85"/>
      <c r="N28" s="86">
        <v>43132</v>
      </c>
      <c r="O28" s="87"/>
    </row>
    <row r="29" spans="1:24" ht="21.75" customHeight="1" x14ac:dyDescent="0.25">
      <c r="A29" s="84"/>
      <c r="B29" s="85"/>
      <c r="C29" s="85"/>
      <c r="D29" s="85"/>
      <c r="E29" s="85"/>
      <c r="F29" s="85"/>
      <c r="G29" s="85"/>
      <c r="H29" s="85"/>
      <c r="I29" s="85"/>
      <c r="J29" s="85"/>
      <c r="K29" s="85"/>
      <c r="L29" s="85"/>
      <c r="M29" s="85"/>
      <c r="N29" s="86">
        <v>43160</v>
      </c>
      <c r="O29" s="87"/>
    </row>
    <row r="30" spans="1:24" ht="21.75" customHeight="1" x14ac:dyDescent="0.25">
      <c r="A30" s="84"/>
      <c r="B30" s="85"/>
      <c r="C30" s="85"/>
      <c r="D30" s="85"/>
      <c r="E30" s="85"/>
      <c r="F30" s="85"/>
      <c r="G30" s="85"/>
      <c r="H30" s="85"/>
      <c r="I30" s="85"/>
      <c r="J30" s="85"/>
      <c r="K30" s="85"/>
      <c r="L30" s="85"/>
      <c r="M30" s="85"/>
      <c r="N30" s="86">
        <v>43191</v>
      </c>
      <c r="O30" s="87"/>
    </row>
    <row r="31" spans="1:24" ht="21.75" customHeight="1" x14ac:dyDescent="0.25">
      <c r="A31" s="84"/>
      <c r="B31" s="85"/>
      <c r="C31" s="85"/>
      <c r="D31" s="85"/>
      <c r="E31" s="85"/>
      <c r="F31" s="85"/>
      <c r="G31" s="85"/>
      <c r="H31" s="85"/>
      <c r="I31" s="85"/>
      <c r="J31" s="85"/>
      <c r="K31" s="85"/>
      <c r="L31" s="85"/>
      <c r="M31" s="85"/>
      <c r="N31" s="86">
        <v>43221</v>
      </c>
      <c r="O31" s="87"/>
    </row>
    <row r="32" spans="1:24" ht="21.75" customHeight="1" x14ac:dyDescent="0.25">
      <c r="A32" s="84"/>
      <c r="B32" s="85"/>
      <c r="C32" s="85"/>
      <c r="D32" s="85"/>
      <c r="E32" s="85"/>
      <c r="F32" s="85"/>
      <c r="G32" s="85"/>
      <c r="H32" s="85"/>
      <c r="I32" s="85"/>
      <c r="J32" s="85"/>
      <c r="K32" s="85"/>
      <c r="L32" s="85"/>
      <c r="M32" s="85"/>
      <c r="N32" s="86">
        <v>43252</v>
      </c>
      <c r="O32" s="87"/>
    </row>
    <row r="33" spans="1:17" ht="21.75" customHeight="1" x14ac:dyDescent="0.25">
      <c r="A33" s="84"/>
      <c r="B33" s="85"/>
      <c r="C33" s="85"/>
      <c r="D33" s="85"/>
      <c r="E33" s="85"/>
      <c r="F33" s="85"/>
      <c r="G33" s="85"/>
      <c r="H33" s="85"/>
      <c r="I33" s="85"/>
      <c r="J33" s="85"/>
      <c r="K33" s="85"/>
      <c r="L33" s="85"/>
      <c r="M33" s="85"/>
      <c r="N33" s="86">
        <v>43282</v>
      </c>
      <c r="O33" s="87"/>
    </row>
    <row r="34" spans="1:17" ht="21.75" customHeight="1" x14ac:dyDescent="0.25">
      <c r="A34" s="84"/>
      <c r="B34" s="85"/>
      <c r="C34" s="85"/>
      <c r="D34" s="85"/>
      <c r="E34" s="85"/>
      <c r="F34" s="85"/>
      <c r="G34" s="85"/>
      <c r="H34" s="85"/>
      <c r="I34" s="85"/>
      <c r="J34" s="85"/>
      <c r="K34" s="85"/>
      <c r="L34" s="85"/>
      <c r="M34" s="85"/>
      <c r="N34" s="86">
        <v>43313</v>
      </c>
      <c r="O34" s="87"/>
    </row>
    <row r="35" spans="1:17" ht="21.75" customHeight="1" x14ac:dyDescent="0.25">
      <c r="A35" s="84"/>
      <c r="B35" s="85"/>
      <c r="C35" s="85"/>
      <c r="D35" s="85"/>
      <c r="E35" s="85"/>
      <c r="F35" s="85"/>
      <c r="G35" s="85"/>
      <c r="H35" s="85"/>
      <c r="I35" s="85"/>
      <c r="J35" s="85"/>
      <c r="K35" s="85"/>
      <c r="L35" s="85"/>
      <c r="M35" s="85"/>
      <c r="N35" s="86">
        <v>43344</v>
      </c>
      <c r="O35" s="87"/>
    </row>
    <row r="36" spans="1:17" ht="21.75" customHeight="1" x14ac:dyDescent="0.25">
      <c r="A36" s="84"/>
      <c r="B36" s="85"/>
      <c r="C36" s="85"/>
      <c r="D36" s="85"/>
      <c r="E36" s="85"/>
      <c r="F36" s="85"/>
      <c r="G36" s="85"/>
      <c r="H36" s="85"/>
      <c r="I36" s="85"/>
      <c r="J36" s="85"/>
      <c r="K36" s="85"/>
      <c r="L36" s="85"/>
      <c r="M36" s="85"/>
      <c r="N36" s="86">
        <v>43374</v>
      </c>
      <c r="O36" s="87"/>
    </row>
    <row r="37" spans="1:17" ht="21.75" customHeight="1" x14ac:dyDescent="0.25">
      <c r="A37" s="84"/>
      <c r="B37" s="85"/>
      <c r="C37" s="85"/>
      <c r="D37" s="85"/>
      <c r="E37" s="85"/>
      <c r="F37" s="85"/>
      <c r="G37" s="85"/>
      <c r="H37" s="85"/>
      <c r="I37" s="85"/>
      <c r="J37" s="85"/>
      <c r="K37" s="85"/>
      <c r="L37" s="85"/>
      <c r="M37" s="85"/>
      <c r="N37" s="86">
        <v>43405</v>
      </c>
      <c r="O37" s="87"/>
    </row>
    <row r="38" spans="1:17" ht="21.75" customHeight="1" thickBot="1" x14ac:dyDescent="0.3">
      <c r="A38" s="84"/>
      <c r="B38" s="85"/>
      <c r="C38" s="85"/>
      <c r="D38" s="85"/>
      <c r="E38" s="85"/>
      <c r="F38" s="85"/>
      <c r="G38" s="85"/>
      <c r="H38" s="85"/>
      <c r="I38" s="85"/>
      <c r="J38" s="85"/>
      <c r="K38" s="85"/>
      <c r="L38" s="85"/>
      <c r="M38" s="85"/>
      <c r="N38" s="86">
        <v>43435</v>
      </c>
      <c r="O38" s="87"/>
    </row>
    <row r="39" spans="1:17" ht="15" customHeight="1" x14ac:dyDescent="0.25">
      <c r="A39" s="169" t="s">
        <v>53</v>
      </c>
      <c r="B39" s="170"/>
      <c r="C39" s="170"/>
      <c r="D39" s="170"/>
      <c r="E39" s="170"/>
      <c r="F39" s="170"/>
      <c r="G39" s="170"/>
      <c r="H39" s="170"/>
      <c r="I39" s="170"/>
      <c r="J39" s="170"/>
      <c r="K39" s="170"/>
      <c r="L39" s="170"/>
      <c r="M39" s="170"/>
      <c r="N39" s="171" t="s">
        <v>54</v>
      </c>
      <c r="O39" s="172"/>
    </row>
    <row r="40" spans="1:17" ht="24" customHeight="1" x14ac:dyDescent="0.25">
      <c r="A40" s="84"/>
      <c r="B40" s="85"/>
      <c r="C40" s="85"/>
      <c r="D40" s="85"/>
      <c r="E40" s="85"/>
      <c r="F40" s="85"/>
      <c r="G40" s="85"/>
      <c r="H40" s="85"/>
      <c r="I40" s="85"/>
      <c r="J40" s="85"/>
      <c r="K40" s="85"/>
      <c r="L40" s="85"/>
      <c r="M40" s="85"/>
      <c r="N40" s="173"/>
      <c r="O40" s="174"/>
    </row>
    <row r="41" spans="1:17" ht="22.5" customHeight="1" thickBot="1" x14ac:dyDescent="0.3">
      <c r="A41" s="175"/>
      <c r="B41" s="176"/>
      <c r="C41" s="176"/>
      <c r="D41" s="176"/>
      <c r="E41" s="176"/>
      <c r="F41" s="176"/>
      <c r="G41" s="176"/>
      <c r="H41" s="176"/>
      <c r="I41" s="176"/>
      <c r="J41" s="176"/>
      <c r="K41" s="176"/>
      <c r="L41" s="176"/>
      <c r="M41" s="176"/>
      <c r="N41" s="176"/>
      <c r="O41" s="177"/>
    </row>
    <row r="42" spans="1:17" ht="4.5" customHeight="1" x14ac:dyDescent="0.25">
      <c r="A42" s="168"/>
      <c r="B42" s="168"/>
      <c r="C42" s="168"/>
      <c r="D42" s="168"/>
      <c r="E42" s="168"/>
      <c r="F42" s="168"/>
      <c r="G42" s="168"/>
      <c r="H42" s="168"/>
      <c r="I42" s="168"/>
      <c r="J42" s="168"/>
      <c r="K42" s="168"/>
      <c r="L42" s="168"/>
      <c r="M42" s="168"/>
      <c r="N42" s="168"/>
      <c r="O42" s="168"/>
    </row>
    <row r="44" spans="1:17" ht="14.25" x14ac:dyDescent="0.2">
      <c r="Q44" s="35" t="s">
        <v>76</v>
      </c>
    </row>
    <row r="45" spans="1:17" ht="14.25" x14ac:dyDescent="0.2">
      <c r="Q45" s="35" t="s">
        <v>77</v>
      </c>
    </row>
    <row r="46" spans="1:17" ht="14.25" x14ac:dyDescent="0.2">
      <c r="Q46" s="35" t="s">
        <v>78</v>
      </c>
    </row>
    <row r="47" spans="1:17" ht="14.25" x14ac:dyDescent="0.2">
      <c r="Q47" s="35" t="s">
        <v>79</v>
      </c>
    </row>
    <row r="48" spans="1:17" ht="14.25" x14ac:dyDescent="0.2">
      <c r="Q48" s="35" t="s">
        <v>80</v>
      </c>
    </row>
    <row r="49" spans="17:17" ht="14.25" x14ac:dyDescent="0.2">
      <c r="Q49" s="35" t="s">
        <v>81</v>
      </c>
    </row>
    <row r="50" spans="17:17" ht="14.25" x14ac:dyDescent="0.2">
      <c r="Q50" s="35" t="s">
        <v>82</v>
      </c>
    </row>
    <row r="51" spans="17:17" ht="14.25" x14ac:dyDescent="0.2">
      <c r="Q51" s="35" t="s">
        <v>83</v>
      </c>
    </row>
    <row r="52" spans="17:17" ht="14.25" x14ac:dyDescent="0.2">
      <c r="Q52" s="35" t="s">
        <v>84</v>
      </c>
    </row>
    <row r="53" spans="17:17" ht="14.25" x14ac:dyDescent="0.2">
      <c r="Q53" s="35" t="s">
        <v>85</v>
      </c>
    </row>
    <row r="54" spans="17:17" ht="14.25" x14ac:dyDescent="0.2">
      <c r="Q54" s="35" t="s">
        <v>86</v>
      </c>
    </row>
    <row r="55" spans="17:17" ht="14.25" x14ac:dyDescent="0.2">
      <c r="Q55" s="35" t="s">
        <v>87</v>
      </c>
    </row>
    <row r="56" spans="17:17" ht="14.25" x14ac:dyDescent="0.2">
      <c r="Q56" s="35" t="s">
        <v>88</v>
      </c>
    </row>
    <row r="58" spans="17:17" x14ac:dyDescent="0.25">
      <c r="Q58" s="41" t="s">
        <v>106</v>
      </c>
    </row>
    <row r="59" spans="17:17" x14ac:dyDescent="0.25">
      <c r="Q59" s="41" t="s">
        <v>106</v>
      </c>
    </row>
  </sheetData>
  <sheetProtection password="9F06" sheet="1" objects="1" scenarios="1"/>
  <mergeCells count="74">
    <mergeCell ref="A42:O42"/>
    <mergeCell ref="A41:M41"/>
    <mergeCell ref="N41:O41"/>
    <mergeCell ref="A26:M26"/>
    <mergeCell ref="N26:O26"/>
    <mergeCell ref="N39:O39"/>
    <mergeCell ref="A39:M39"/>
    <mergeCell ref="N40:O40"/>
    <mergeCell ref="A40:M40"/>
    <mergeCell ref="A27:M27"/>
    <mergeCell ref="N27:O27"/>
    <mergeCell ref="A28:M28"/>
    <mergeCell ref="N28:O28"/>
    <mergeCell ref="A29:M29"/>
    <mergeCell ref="N29:O29"/>
    <mergeCell ref="A30:M30"/>
    <mergeCell ref="L23:O23"/>
    <mergeCell ref="A10:O10"/>
    <mergeCell ref="J9:O9"/>
    <mergeCell ref="D1:O1"/>
    <mergeCell ref="D2:O2"/>
    <mergeCell ref="A3:E3"/>
    <mergeCell ref="F3:O3"/>
    <mergeCell ref="A4:E4"/>
    <mergeCell ref="F4:O4"/>
    <mergeCell ref="A1:C2"/>
    <mergeCell ref="F5:O5"/>
    <mergeCell ref="A6:E6"/>
    <mergeCell ref="G6:O6"/>
    <mergeCell ref="A7:D8"/>
    <mergeCell ref="E7:E8"/>
    <mergeCell ref="F7:G8"/>
    <mergeCell ref="A11:O11"/>
    <mergeCell ref="A12:O12"/>
    <mergeCell ref="A13:O13"/>
    <mergeCell ref="A14:B14"/>
    <mergeCell ref="I7:I8"/>
    <mergeCell ref="J7:K8"/>
    <mergeCell ref="L7:O7"/>
    <mergeCell ref="L8:M8"/>
    <mergeCell ref="H7:H8"/>
    <mergeCell ref="A25:O25"/>
    <mergeCell ref="H22:K22"/>
    <mergeCell ref="A22:C23"/>
    <mergeCell ref="D22:G22"/>
    <mergeCell ref="A5:E5"/>
    <mergeCell ref="A16:B16"/>
    <mergeCell ref="A17:B17"/>
    <mergeCell ref="A18:A21"/>
    <mergeCell ref="A15:B15"/>
    <mergeCell ref="N8:O8"/>
    <mergeCell ref="A9:D9"/>
    <mergeCell ref="F9:G9"/>
    <mergeCell ref="L22:O22"/>
    <mergeCell ref="D23:G23"/>
    <mergeCell ref="H23:K23"/>
    <mergeCell ref="A24:O24"/>
    <mergeCell ref="N30:O30"/>
    <mergeCell ref="A31:M31"/>
    <mergeCell ref="N31:O31"/>
    <mergeCell ref="A32:M32"/>
    <mergeCell ref="N32:O32"/>
    <mergeCell ref="A33:M33"/>
    <mergeCell ref="N33:O33"/>
    <mergeCell ref="A34:M34"/>
    <mergeCell ref="N34:O34"/>
    <mergeCell ref="A38:M38"/>
    <mergeCell ref="N38:O38"/>
    <mergeCell ref="A35:M35"/>
    <mergeCell ref="N35:O35"/>
    <mergeCell ref="A36:M36"/>
    <mergeCell ref="N36:O36"/>
    <mergeCell ref="A37:M37"/>
    <mergeCell ref="N37:O37"/>
  </mergeCells>
  <dataValidations count="1">
    <dataValidation type="list" allowBlank="1" showInputMessage="1" showErrorMessage="1" sqref="J9:O9">
      <formula1>$Q$44:$Q$56</formula1>
    </dataValidation>
  </dataValidations>
  <pageMargins left="0.39370078740157483" right="0.39370078740157483" top="0.35433070866141736" bottom="0.35433070866141736" header="0" footer="0"/>
  <pageSetup scale="73" orientation="portrait" horizontalDpi="4294967294" verticalDpi="4294967294"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3074"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3074"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9"/>
  <sheetViews>
    <sheetView topLeftCell="A28" zoomScaleNormal="100" zoomScaleSheetLayoutView="72" workbookViewId="0">
      <selection activeCell="X20" sqref="X20"/>
    </sheetView>
  </sheetViews>
  <sheetFormatPr baseColWidth="10" defaultRowHeight="12.75" x14ac:dyDescent="0.25"/>
  <cols>
    <col min="1" max="1" width="3.85546875" style="3" customWidth="1"/>
    <col min="2" max="2" width="26.85546875" style="3" customWidth="1"/>
    <col min="3" max="11" width="7.7109375" style="3" customWidth="1"/>
    <col min="12" max="12" width="8.28515625" style="3" customWidth="1"/>
    <col min="13" max="15" width="7.7109375" style="3" customWidth="1"/>
    <col min="16" max="16" width="11.42578125" style="3"/>
    <col min="17" max="18" width="11.42578125" style="3" hidden="1" customWidth="1"/>
    <col min="19" max="20" width="11.42578125" style="3" customWidth="1"/>
    <col min="21" max="21" width="9" style="3" customWidth="1"/>
    <col min="22" max="22" width="5.7109375" style="3" customWidth="1"/>
    <col min="23" max="23" width="10.42578125" style="3" customWidth="1"/>
    <col min="24" max="24" width="10" style="3" customWidth="1"/>
    <col min="25" max="257" width="11.42578125" style="3"/>
    <col min="258" max="258" width="26.85546875" style="3" customWidth="1"/>
    <col min="259" max="267" width="7.7109375" style="3" customWidth="1"/>
    <col min="268" max="268" width="8.28515625" style="3" customWidth="1"/>
    <col min="269" max="271" width="7.7109375" style="3" customWidth="1"/>
    <col min="272" max="513" width="11.42578125" style="3"/>
    <col min="514" max="514" width="26.85546875" style="3" customWidth="1"/>
    <col min="515" max="523" width="7.7109375" style="3" customWidth="1"/>
    <col min="524" max="524" width="8.28515625" style="3" customWidth="1"/>
    <col min="525" max="527" width="7.7109375" style="3" customWidth="1"/>
    <col min="528" max="769" width="11.42578125" style="3"/>
    <col min="770" max="770" width="26.85546875" style="3" customWidth="1"/>
    <col min="771" max="779" width="7.7109375" style="3" customWidth="1"/>
    <col min="780" max="780" width="8.28515625" style="3" customWidth="1"/>
    <col min="781" max="783" width="7.7109375" style="3" customWidth="1"/>
    <col min="784" max="1025" width="11.42578125" style="3"/>
    <col min="1026" max="1026" width="26.85546875" style="3" customWidth="1"/>
    <col min="1027" max="1035" width="7.7109375" style="3" customWidth="1"/>
    <col min="1036" max="1036" width="8.28515625" style="3" customWidth="1"/>
    <col min="1037" max="1039" width="7.7109375" style="3" customWidth="1"/>
    <col min="1040" max="1281" width="11.42578125" style="3"/>
    <col min="1282" max="1282" width="26.85546875" style="3" customWidth="1"/>
    <col min="1283" max="1291" width="7.7109375" style="3" customWidth="1"/>
    <col min="1292" max="1292" width="8.28515625" style="3" customWidth="1"/>
    <col min="1293" max="1295" width="7.7109375" style="3" customWidth="1"/>
    <col min="1296" max="1537" width="11.42578125" style="3"/>
    <col min="1538" max="1538" width="26.85546875" style="3" customWidth="1"/>
    <col min="1539" max="1547" width="7.7109375" style="3" customWidth="1"/>
    <col min="1548" max="1548" width="8.28515625" style="3" customWidth="1"/>
    <col min="1549" max="1551" width="7.7109375" style="3" customWidth="1"/>
    <col min="1552" max="1793" width="11.42578125" style="3"/>
    <col min="1794" max="1794" width="26.85546875" style="3" customWidth="1"/>
    <col min="1795" max="1803" width="7.7109375" style="3" customWidth="1"/>
    <col min="1804" max="1804" width="8.28515625" style="3" customWidth="1"/>
    <col min="1805" max="1807" width="7.7109375" style="3" customWidth="1"/>
    <col min="1808" max="2049" width="11.42578125" style="3"/>
    <col min="2050" max="2050" width="26.85546875" style="3" customWidth="1"/>
    <col min="2051" max="2059" width="7.7109375" style="3" customWidth="1"/>
    <col min="2060" max="2060" width="8.28515625" style="3" customWidth="1"/>
    <col min="2061" max="2063" width="7.7109375" style="3" customWidth="1"/>
    <col min="2064" max="2305" width="11.42578125" style="3"/>
    <col min="2306" max="2306" width="26.85546875" style="3" customWidth="1"/>
    <col min="2307" max="2315" width="7.7109375" style="3" customWidth="1"/>
    <col min="2316" max="2316" width="8.28515625" style="3" customWidth="1"/>
    <col min="2317" max="2319" width="7.7109375" style="3" customWidth="1"/>
    <col min="2320" max="2561" width="11.42578125" style="3"/>
    <col min="2562" max="2562" width="26.85546875" style="3" customWidth="1"/>
    <col min="2563" max="2571" width="7.7109375" style="3" customWidth="1"/>
    <col min="2572" max="2572" width="8.28515625" style="3" customWidth="1"/>
    <col min="2573" max="2575" width="7.7109375" style="3" customWidth="1"/>
    <col min="2576" max="2817" width="11.42578125" style="3"/>
    <col min="2818" max="2818" width="26.85546875" style="3" customWidth="1"/>
    <col min="2819" max="2827" width="7.7109375" style="3" customWidth="1"/>
    <col min="2828" max="2828" width="8.28515625" style="3" customWidth="1"/>
    <col min="2829" max="2831" width="7.7109375" style="3" customWidth="1"/>
    <col min="2832" max="3073" width="11.42578125" style="3"/>
    <col min="3074" max="3074" width="26.85546875" style="3" customWidth="1"/>
    <col min="3075" max="3083" width="7.7109375" style="3" customWidth="1"/>
    <col min="3084" max="3084" width="8.28515625" style="3" customWidth="1"/>
    <col min="3085" max="3087" width="7.7109375" style="3" customWidth="1"/>
    <col min="3088" max="3329" width="11.42578125" style="3"/>
    <col min="3330" max="3330" width="26.85546875" style="3" customWidth="1"/>
    <col min="3331" max="3339" width="7.7109375" style="3" customWidth="1"/>
    <col min="3340" max="3340" width="8.28515625" style="3" customWidth="1"/>
    <col min="3341" max="3343" width="7.7109375" style="3" customWidth="1"/>
    <col min="3344" max="3585" width="11.42578125" style="3"/>
    <col min="3586" max="3586" width="26.85546875" style="3" customWidth="1"/>
    <col min="3587" max="3595" width="7.7109375" style="3" customWidth="1"/>
    <col min="3596" max="3596" width="8.28515625" style="3" customWidth="1"/>
    <col min="3597" max="3599" width="7.7109375" style="3" customWidth="1"/>
    <col min="3600" max="3841" width="11.42578125" style="3"/>
    <col min="3842" max="3842" width="26.85546875" style="3" customWidth="1"/>
    <col min="3843" max="3851" width="7.7109375" style="3" customWidth="1"/>
    <col min="3852" max="3852" width="8.28515625" style="3" customWidth="1"/>
    <col min="3853" max="3855" width="7.7109375" style="3" customWidth="1"/>
    <col min="3856" max="4097" width="11.42578125" style="3"/>
    <col min="4098" max="4098" width="26.85546875" style="3" customWidth="1"/>
    <col min="4099" max="4107" width="7.7109375" style="3" customWidth="1"/>
    <col min="4108" max="4108" width="8.28515625" style="3" customWidth="1"/>
    <col min="4109" max="4111" width="7.7109375" style="3" customWidth="1"/>
    <col min="4112" max="4353" width="11.42578125" style="3"/>
    <col min="4354" max="4354" width="26.85546875" style="3" customWidth="1"/>
    <col min="4355" max="4363" width="7.7109375" style="3" customWidth="1"/>
    <col min="4364" max="4364" width="8.28515625" style="3" customWidth="1"/>
    <col min="4365" max="4367" width="7.7109375" style="3" customWidth="1"/>
    <col min="4368" max="4609" width="11.42578125" style="3"/>
    <col min="4610" max="4610" width="26.85546875" style="3" customWidth="1"/>
    <col min="4611" max="4619" width="7.7109375" style="3" customWidth="1"/>
    <col min="4620" max="4620" width="8.28515625" style="3" customWidth="1"/>
    <col min="4621" max="4623" width="7.7109375" style="3" customWidth="1"/>
    <col min="4624" max="4865" width="11.42578125" style="3"/>
    <col min="4866" max="4866" width="26.85546875" style="3" customWidth="1"/>
    <col min="4867" max="4875" width="7.7109375" style="3" customWidth="1"/>
    <col min="4876" max="4876" width="8.28515625" style="3" customWidth="1"/>
    <col min="4877" max="4879" width="7.7109375" style="3" customWidth="1"/>
    <col min="4880" max="5121" width="11.42578125" style="3"/>
    <col min="5122" max="5122" width="26.85546875" style="3" customWidth="1"/>
    <col min="5123" max="5131" width="7.7109375" style="3" customWidth="1"/>
    <col min="5132" max="5132" width="8.28515625" style="3" customWidth="1"/>
    <col min="5133" max="5135" width="7.7109375" style="3" customWidth="1"/>
    <col min="5136" max="5377" width="11.42578125" style="3"/>
    <col min="5378" max="5378" width="26.85546875" style="3" customWidth="1"/>
    <col min="5379" max="5387" width="7.7109375" style="3" customWidth="1"/>
    <col min="5388" max="5388" width="8.28515625" style="3" customWidth="1"/>
    <col min="5389" max="5391" width="7.7109375" style="3" customWidth="1"/>
    <col min="5392" max="5633" width="11.42578125" style="3"/>
    <col min="5634" max="5634" width="26.85546875" style="3" customWidth="1"/>
    <col min="5635" max="5643" width="7.7109375" style="3" customWidth="1"/>
    <col min="5644" max="5644" width="8.28515625" style="3" customWidth="1"/>
    <col min="5645" max="5647" width="7.7109375" style="3" customWidth="1"/>
    <col min="5648" max="5889" width="11.42578125" style="3"/>
    <col min="5890" max="5890" width="26.85546875" style="3" customWidth="1"/>
    <col min="5891" max="5899" width="7.7109375" style="3" customWidth="1"/>
    <col min="5900" max="5900" width="8.28515625" style="3" customWidth="1"/>
    <col min="5901" max="5903" width="7.7109375" style="3" customWidth="1"/>
    <col min="5904" max="6145" width="11.42578125" style="3"/>
    <col min="6146" max="6146" width="26.85546875" style="3" customWidth="1"/>
    <col min="6147" max="6155" width="7.7109375" style="3" customWidth="1"/>
    <col min="6156" max="6156" width="8.28515625" style="3" customWidth="1"/>
    <col min="6157" max="6159" width="7.7109375" style="3" customWidth="1"/>
    <col min="6160" max="6401" width="11.42578125" style="3"/>
    <col min="6402" max="6402" width="26.85546875" style="3" customWidth="1"/>
    <col min="6403" max="6411" width="7.7109375" style="3" customWidth="1"/>
    <col min="6412" max="6412" width="8.28515625" style="3" customWidth="1"/>
    <col min="6413" max="6415" width="7.7109375" style="3" customWidth="1"/>
    <col min="6416" max="6657" width="11.42578125" style="3"/>
    <col min="6658" max="6658" width="26.85546875" style="3" customWidth="1"/>
    <col min="6659" max="6667" width="7.7109375" style="3" customWidth="1"/>
    <col min="6668" max="6668" width="8.28515625" style="3" customWidth="1"/>
    <col min="6669" max="6671" width="7.7109375" style="3" customWidth="1"/>
    <col min="6672" max="6913" width="11.42578125" style="3"/>
    <col min="6914" max="6914" width="26.85546875" style="3" customWidth="1"/>
    <col min="6915" max="6923" width="7.7109375" style="3" customWidth="1"/>
    <col min="6924" max="6924" width="8.28515625" style="3" customWidth="1"/>
    <col min="6925" max="6927" width="7.7109375" style="3" customWidth="1"/>
    <col min="6928" max="7169" width="11.42578125" style="3"/>
    <col min="7170" max="7170" width="26.85546875" style="3" customWidth="1"/>
    <col min="7171" max="7179" width="7.7109375" style="3" customWidth="1"/>
    <col min="7180" max="7180" width="8.28515625" style="3" customWidth="1"/>
    <col min="7181" max="7183" width="7.7109375" style="3" customWidth="1"/>
    <col min="7184" max="7425" width="11.42578125" style="3"/>
    <col min="7426" max="7426" width="26.85546875" style="3" customWidth="1"/>
    <col min="7427" max="7435" width="7.7109375" style="3" customWidth="1"/>
    <col min="7436" max="7436" width="8.28515625" style="3" customWidth="1"/>
    <col min="7437" max="7439" width="7.7109375" style="3" customWidth="1"/>
    <col min="7440" max="7681" width="11.42578125" style="3"/>
    <col min="7682" max="7682" width="26.85546875" style="3" customWidth="1"/>
    <col min="7683" max="7691" width="7.7109375" style="3" customWidth="1"/>
    <col min="7692" max="7692" width="8.28515625" style="3" customWidth="1"/>
    <col min="7693" max="7695" width="7.7109375" style="3" customWidth="1"/>
    <col min="7696" max="7937" width="11.42578125" style="3"/>
    <col min="7938" max="7938" width="26.85546875" style="3" customWidth="1"/>
    <col min="7939" max="7947" width="7.7109375" style="3" customWidth="1"/>
    <col min="7948" max="7948" width="8.28515625" style="3" customWidth="1"/>
    <col min="7949" max="7951" width="7.7109375" style="3" customWidth="1"/>
    <col min="7952" max="8193" width="11.42578125" style="3"/>
    <col min="8194" max="8194" width="26.85546875" style="3" customWidth="1"/>
    <col min="8195" max="8203" width="7.7109375" style="3" customWidth="1"/>
    <col min="8204" max="8204" width="8.28515625" style="3" customWidth="1"/>
    <col min="8205" max="8207" width="7.7109375" style="3" customWidth="1"/>
    <col min="8208" max="8449" width="11.42578125" style="3"/>
    <col min="8450" max="8450" width="26.85546875" style="3" customWidth="1"/>
    <col min="8451" max="8459" width="7.7109375" style="3" customWidth="1"/>
    <col min="8460" max="8460" width="8.28515625" style="3" customWidth="1"/>
    <col min="8461" max="8463" width="7.7109375" style="3" customWidth="1"/>
    <col min="8464" max="8705" width="11.42578125" style="3"/>
    <col min="8706" max="8706" width="26.85546875" style="3" customWidth="1"/>
    <col min="8707" max="8715" width="7.7109375" style="3" customWidth="1"/>
    <col min="8716" max="8716" width="8.28515625" style="3" customWidth="1"/>
    <col min="8717" max="8719" width="7.7109375" style="3" customWidth="1"/>
    <col min="8720" max="8961" width="11.42578125" style="3"/>
    <col min="8962" max="8962" width="26.85546875" style="3" customWidth="1"/>
    <col min="8963" max="8971" width="7.7109375" style="3" customWidth="1"/>
    <col min="8972" max="8972" width="8.28515625" style="3" customWidth="1"/>
    <col min="8973" max="8975" width="7.7109375" style="3" customWidth="1"/>
    <col min="8976" max="9217" width="11.42578125" style="3"/>
    <col min="9218" max="9218" width="26.85546875" style="3" customWidth="1"/>
    <col min="9219" max="9227" width="7.7109375" style="3" customWidth="1"/>
    <col min="9228" max="9228" width="8.28515625" style="3" customWidth="1"/>
    <col min="9229" max="9231" width="7.7109375" style="3" customWidth="1"/>
    <col min="9232" max="9473" width="11.42578125" style="3"/>
    <col min="9474" max="9474" width="26.85546875" style="3" customWidth="1"/>
    <col min="9475" max="9483" width="7.7109375" style="3" customWidth="1"/>
    <col min="9484" max="9484" width="8.28515625" style="3" customWidth="1"/>
    <col min="9485" max="9487" width="7.7109375" style="3" customWidth="1"/>
    <col min="9488" max="9729" width="11.42578125" style="3"/>
    <col min="9730" max="9730" width="26.85546875" style="3" customWidth="1"/>
    <col min="9731" max="9739" width="7.7109375" style="3" customWidth="1"/>
    <col min="9740" max="9740" width="8.28515625" style="3" customWidth="1"/>
    <col min="9741" max="9743" width="7.7109375" style="3" customWidth="1"/>
    <col min="9744" max="9985" width="11.42578125" style="3"/>
    <col min="9986" max="9986" width="26.85546875" style="3" customWidth="1"/>
    <col min="9987" max="9995" width="7.7109375" style="3" customWidth="1"/>
    <col min="9996" max="9996" width="8.28515625" style="3" customWidth="1"/>
    <col min="9997" max="9999" width="7.7109375" style="3" customWidth="1"/>
    <col min="10000" max="10241" width="11.42578125" style="3"/>
    <col min="10242" max="10242" width="26.85546875" style="3" customWidth="1"/>
    <col min="10243" max="10251" width="7.7109375" style="3" customWidth="1"/>
    <col min="10252" max="10252" width="8.28515625" style="3" customWidth="1"/>
    <col min="10253" max="10255" width="7.7109375" style="3" customWidth="1"/>
    <col min="10256" max="10497" width="11.42578125" style="3"/>
    <col min="10498" max="10498" width="26.85546875" style="3" customWidth="1"/>
    <col min="10499" max="10507" width="7.7109375" style="3" customWidth="1"/>
    <col min="10508" max="10508" width="8.28515625" style="3" customWidth="1"/>
    <col min="10509" max="10511" width="7.7109375" style="3" customWidth="1"/>
    <col min="10512" max="10753" width="11.42578125" style="3"/>
    <col min="10754" max="10754" width="26.85546875" style="3" customWidth="1"/>
    <col min="10755" max="10763" width="7.7109375" style="3" customWidth="1"/>
    <col min="10764" max="10764" width="8.28515625" style="3" customWidth="1"/>
    <col min="10765" max="10767" width="7.7109375" style="3" customWidth="1"/>
    <col min="10768" max="11009" width="11.42578125" style="3"/>
    <col min="11010" max="11010" width="26.85546875" style="3" customWidth="1"/>
    <col min="11011" max="11019" width="7.7109375" style="3" customWidth="1"/>
    <col min="11020" max="11020" width="8.28515625" style="3" customWidth="1"/>
    <col min="11021" max="11023" width="7.7109375" style="3" customWidth="1"/>
    <col min="11024" max="11265" width="11.42578125" style="3"/>
    <col min="11266" max="11266" width="26.85546875" style="3" customWidth="1"/>
    <col min="11267" max="11275" width="7.7109375" style="3" customWidth="1"/>
    <col min="11276" max="11276" width="8.28515625" style="3" customWidth="1"/>
    <col min="11277" max="11279" width="7.7109375" style="3" customWidth="1"/>
    <col min="11280" max="11521" width="11.42578125" style="3"/>
    <col min="11522" max="11522" width="26.85546875" style="3" customWidth="1"/>
    <col min="11523" max="11531" width="7.7109375" style="3" customWidth="1"/>
    <col min="11532" max="11532" width="8.28515625" style="3" customWidth="1"/>
    <col min="11533" max="11535" width="7.7109375" style="3" customWidth="1"/>
    <col min="11536" max="11777" width="11.42578125" style="3"/>
    <col min="11778" max="11778" width="26.85546875" style="3" customWidth="1"/>
    <col min="11779" max="11787" width="7.7109375" style="3" customWidth="1"/>
    <col min="11788" max="11788" width="8.28515625" style="3" customWidth="1"/>
    <col min="11789" max="11791" width="7.7109375" style="3" customWidth="1"/>
    <col min="11792" max="12033" width="11.42578125" style="3"/>
    <col min="12034" max="12034" width="26.85546875" style="3" customWidth="1"/>
    <col min="12035" max="12043" width="7.7109375" style="3" customWidth="1"/>
    <col min="12044" max="12044" width="8.28515625" style="3" customWidth="1"/>
    <col min="12045" max="12047" width="7.7109375" style="3" customWidth="1"/>
    <col min="12048" max="12289" width="11.42578125" style="3"/>
    <col min="12290" max="12290" width="26.85546875" style="3" customWidth="1"/>
    <col min="12291" max="12299" width="7.7109375" style="3" customWidth="1"/>
    <col min="12300" max="12300" width="8.28515625" style="3" customWidth="1"/>
    <col min="12301" max="12303" width="7.7109375" style="3" customWidth="1"/>
    <col min="12304" max="12545" width="11.42578125" style="3"/>
    <col min="12546" max="12546" width="26.85546875" style="3" customWidth="1"/>
    <col min="12547" max="12555" width="7.7109375" style="3" customWidth="1"/>
    <col min="12556" max="12556" width="8.28515625" style="3" customWidth="1"/>
    <col min="12557" max="12559" width="7.7109375" style="3" customWidth="1"/>
    <col min="12560" max="12801" width="11.42578125" style="3"/>
    <col min="12802" max="12802" width="26.85546875" style="3" customWidth="1"/>
    <col min="12803" max="12811" width="7.7109375" style="3" customWidth="1"/>
    <col min="12812" max="12812" width="8.28515625" style="3" customWidth="1"/>
    <col min="12813" max="12815" width="7.7109375" style="3" customWidth="1"/>
    <col min="12816" max="13057" width="11.42578125" style="3"/>
    <col min="13058" max="13058" width="26.85546875" style="3" customWidth="1"/>
    <col min="13059" max="13067" width="7.7109375" style="3" customWidth="1"/>
    <col min="13068" max="13068" width="8.28515625" style="3" customWidth="1"/>
    <col min="13069" max="13071" width="7.7109375" style="3" customWidth="1"/>
    <col min="13072" max="13313" width="11.42578125" style="3"/>
    <col min="13314" max="13314" width="26.85546875" style="3" customWidth="1"/>
    <col min="13315" max="13323" width="7.7109375" style="3" customWidth="1"/>
    <col min="13324" max="13324" width="8.28515625" style="3" customWidth="1"/>
    <col min="13325" max="13327" width="7.7109375" style="3" customWidth="1"/>
    <col min="13328" max="13569" width="11.42578125" style="3"/>
    <col min="13570" max="13570" width="26.85546875" style="3" customWidth="1"/>
    <col min="13571" max="13579" width="7.7109375" style="3" customWidth="1"/>
    <col min="13580" max="13580" width="8.28515625" style="3" customWidth="1"/>
    <col min="13581" max="13583" width="7.7109375" style="3" customWidth="1"/>
    <col min="13584" max="13825" width="11.42578125" style="3"/>
    <col min="13826" max="13826" width="26.85546875" style="3" customWidth="1"/>
    <col min="13827" max="13835" width="7.7109375" style="3" customWidth="1"/>
    <col min="13836" max="13836" width="8.28515625" style="3" customWidth="1"/>
    <col min="13837" max="13839" width="7.7109375" style="3" customWidth="1"/>
    <col min="13840" max="14081" width="11.42578125" style="3"/>
    <col min="14082" max="14082" width="26.85546875" style="3" customWidth="1"/>
    <col min="14083" max="14091" width="7.7109375" style="3" customWidth="1"/>
    <col min="14092" max="14092" width="8.28515625" style="3" customWidth="1"/>
    <col min="14093" max="14095" width="7.7109375" style="3" customWidth="1"/>
    <col min="14096" max="14337" width="11.42578125" style="3"/>
    <col min="14338" max="14338" width="26.85546875" style="3" customWidth="1"/>
    <col min="14339" max="14347" width="7.7109375" style="3" customWidth="1"/>
    <col min="14348" max="14348" width="8.28515625" style="3" customWidth="1"/>
    <col min="14349" max="14351" width="7.7109375" style="3" customWidth="1"/>
    <col min="14352" max="14593" width="11.42578125" style="3"/>
    <col min="14594" max="14594" width="26.85546875" style="3" customWidth="1"/>
    <col min="14595" max="14603" width="7.7109375" style="3" customWidth="1"/>
    <col min="14604" max="14604" width="8.28515625" style="3" customWidth="1"/>
    <col min="14605" max="14607" width="7.7109375" style="3" customWidth="1"/>
    <col min="14608" max="14849" width="11.42578125" style="3"/>
    <col min="14850" max="14850" width="26.85546875" style="3" customWidth="1"/>
    <col min="14851" max="14859" width="7.7109375" style="3" customWidth="1"/>
    <col min="14860" max="14860" width="8.28515625" style="3" customWidth="1"/>
    <col min="14861" max="14863" width="7.7109375" style="3" customWidth="1"/>
    <col min="14864" max="15105" width="11.42578125" style="3"/>
    <col min="15106" max="15106" width="26.85546875" style="3" customWidth="1"/>
    <col min="15107" max="15115" width="7.7109375" style="3" customWidth="1"/>
    <col min="15116" max="15116" width="8.28515625" style="3" customWidth="1"/>
    <col min="15117" max="15119" width="7.7109375" style="3" customWidth="1"/>
    <col min="15120" max="15361" width="11.42578125" style="3"/>
    <col min="15362" max="15362" width="26.85546875" style="3" customWidth="1"/>
    <col min="15363" max="15371" width="7.7109375" style="3" customWidth="1"/>
    <col min="15372" max="15372" width="8.28515625" style="3" customWidth="1"/>
    <col min="15373" max="15375" width="7.7109375" style="3" customWidth="1"/>
    <col min="15376" max="15617" width="11.42578125" style="3"/>
    <col min="15618" max="15618" width="26.85546875" style="3" customWidth="1"/>
    <col min="15619" max="15627" width="7.7109375" style="3" customWidth="1"/>
    <col min="15628" max="15628" width="8.28515625" style="3" customWidth="1"/>
    <col min="15629" max="15631" width="7.7109375" style="3" customWidth="1"/>
    <col min="15632" max="15873" width="11.42578125" style="3"/>
    <col min="15874" max="15874" width="26.85546875" style="3" customWidth="1"/>
    <col min="15875" max="15883" width="7.7109375" style="3" customWidth="1"/>
    <col min="15884" max="15884" width="8.28515625" style="3" customWidth="1"/>
    <col min="15885" max="15887" width="7.7109375" style="3" customWidth="1"/>
    <col min="15888" max="16129" width="11.42578125" style="3"/>
    <col min="16130" max="16130" width="26.85546875" style="3" customWidth="1"/>
    <col min="16131" max="16139" width="7.7109375" style="3" customWidth="1"/>
    <col min="16140" max="16140" width="8.28515625" style="3" customWidth="1"/>
    <col min="16141" max="16143" width="7.7109375" style="3" customWidth="1"/>
    <col min="16144" max="16384" width="11.42578125" style="3"/>
  </cols>
  <sheetData>
    <row r="1" spans="1:24" ht="20.25" customHeight="1" x14ac:dyDescent="0.25">
      <c r="A1" s="159"/>
      <c r="B1" s="160"/>
      <c r="C1" s="161"/>
      <c r="D1" s="155" t="s">
        <v>20</v>
      </c>
      <c r="E1" s="155"/>
      <c r="F1" s="155"/>
      <c r="G1" s="155"/>
      <c r="H1" s="155"/>
      <c r="I1" s="155"/>
      <c r="J1" s="155"/>
      <c r="K1" s="155"/>
      <c r="L1" s="155"/>
      <c r="M1" s="155"/>
      <c r="N1" s="155"/>
      <c r="O1" s="156"/>
    </row>
    <row r="2" spans="1:24" ht="15.75" customHeight="1" thickBot="1" x14ac:dyDescent="0.3">
      <c r="A2" s="162"/>
      <c r="B2" s="163"/>
      <c r="C2" s="164"/>
      <c r="D2" s="157" t="s">
        <v>61</v>
      </c>
      <c r="E2" s="157"/>
      <c r="F2" s="157"/>
      <c r="G2" s="157"/>
      <c r="H2" s="157"/>
      <c r="I2" s="157"/>
      <c r="J2" s="157"/>
      <c r="K2" s="157"/>
      <c r="L2" s="157"/>
      <c r="M2" s="157"/>
      <c r="N2" s="157"/>
      <c r="O2" s="158"/>
    </row>
    <row r="3" spans="1:24" ht="13.5" customHeight="1" x14ac:dyDescent="0.25">
      <c r="A3" s="165" t="s">
        <v>0</v>
      </c>
      <c r="B3" s="166"/>
      <c r="C3" s="166"/>
      <c r="D3" s="166"/>
      <c r="E3" s="166"/>
      <c r="F3" s="166" t="str">
        <f>'SET-G. Proyectos'!J3</f>
        <v>GESTIÓN DE PROYECTOS</v>
      </c>
      <c r="G3" s="166"/>
      <c r="H3" s="166"/>
      <c r="I3" s="166"/>
      <c r="J3" s="166"/>
      <c r="K3" s="166"/>
      <c r="L3" s="166"/>
      <c r="M3" s="166"/>
      <c r="N3" s="166"/>
      <c r="O3" s="167"/>
    </row>
    <row r="4" spans="1:24" ht="15.75" customHeight="1" x14ac:dyDescent="0.25">
      <c r="A4" s="133" t="s">
        <v>1</v>
      </c>
      <c r="B4" s="134"/>
      <c r="C4" s="134"/>
      <c r="D4" s="134"/>
      <c r="E4" s="134"/>
      <c r="F4" s="135" t="str">
        <f>'SET-G. Proyectos'!$B8</f>
        <v>Nivel de ejecución de proyectos viabilizados en agua potable y saneamiento basico</v>
      </c>
      <c r="G4" s="135"/>
      <c r="H4" s="135"/>
      <c r="I4" s="135"/>
      <c r="J4" s="135"/>
      <c r="K4" s="135"/>
      <c r="L4" s="135"/>
      <c r="M4" s="135"/>
      <c r="N4" s="135"/>
      <c r="O4" s="187"/>
    </row>
    <row r="5" spans="1:24" ht="15.75" customHeight="1" x14ac:dyDescent="0.25">
      <c r="A5" s="133" t="s">
        <v>49</v>
      </c>
      <c r="B5" s="134"/>
      <c r="C5" s="134"/>
      <c r="D5" s="134"/>
      <c r="E5" s="134"/>
      <c r="F5" s="152" t="str">
        <f>'SET-G. Proyectos'!F8</f>
        <v xml:space="preserve">Eficiencia </v>
      </c>
      <c r="G5" s="153"/>
      <c r="H5" s="153"/>
      <c r="I5" s="153"/>
      <c r="J5" s="153"/>
      <c r="K5" s="153"/>
      <c r="L5" s="153"/>
      <c r="M5" s="153"/>
      <c r="N5" s="153"/>
      <c r="O5" s="154"/>
    </row>
    <row r="6" spans="1:24" ht="17.25" customHeight="1" thickBot="1" x14ac:dyDescent="0.3">
      <c r="A6" s="138" t="s">
        <v>21</v>
      </c>
      <c r="B6" s="139"/>
      <c r="C6" s="139"/>
      <c r="D6" s="139"/>
      <c r="E6" s="139"/>
      <c r="F6" s="16" t="s">
        <v>114</v>
      </c>
      <c r="G6" s="140" t="str">
        <f>'SET-G. Proyectos'!A8</f>
        <v>IN03</v>
      </c>
      <c r="H6" s="140"/>
      <c r="I6" s="140"/>
      <c r="J6" s="140"/>
      <c r="K6" s="140"/>
      <c r="L6" s="140"/>
      <c r="M6" s="140"/>
      <c r="N6" s="140"/>
      <c r="O6" s="188"/>
    </row>
    <row r="7" spans="1:24" ht="12.75" customHeight="1" x14ac:dyDescent="0.25">
      <c r="A7" s="143" t="s">
        <v>22</v>
      </c>
      <c r="B7" s="144"/>
      <c r="C7" s="144"/>
      <c r="D7" s="144"/>
      <c r="E7" s="147" t="s">
        <v>23</v>
      </c>
      <c r="F7" s="147" t="s">
        <v>24</v>
      </c>
      <c r="G7" s="147"/>
      <c r="H7" s="147" t="s">
        <v>25</v>
      </c>
      <c r="I7" s="147" t="s">
        <v>26</v>
      </c>
      <c r="J7" s="147" t="s">
        <v>27</v>
      </c>
      <c r="K7" s="147"/>
      <c r="L7" s="149" t="s">
        <v>28</v>
      </c>
      <c r="M7" s="149"/>
      <c r="N7" s="149"/>
      <c r="O7" s="150"/>
    </row>
    <row r="8" spans="1:24" ht="46.5" customHeight="1" x14ac:dyDescent="0.25">
      <c r="A8" s="145"/>
      <c r="B8" s="146"/>
      <c r="C8" s="146"/>
      <c r="D8" s="146"/>
      <c r="E8" s="148"/>
      <c r="F8" s="148"/>
      <c r="G8" s="148"/>
      <c r="H8" s="148"/>
      <c r="I8" s="148"/>
      <c r="J8" s="148"/>
      <c r="K8" s="148"/>
      <c r="L8" s="146" t="s">
        <v>29</v>
      </c>
      <c r="M8" s="146"/>
      <c r="N8" s="146" t="s">
        <v>30</v>
      </c>
      <c r="O8" s="151"/>
    </row>
    <row r="9" spans="1:24" ht="48.75" customHeight="1" thickBot="1" x14ac:dyDescent="0.3">
      <c r="A9" s="109" t="str">
        <f>'SET-G. Proyectos'!$C8</f>
        <v>Determinar el margen de concreción de los proyectos viabilizados por Aguas del Huila, para el sector de agua potable y saneamiento basico..</v>
      </c>
      <c r="B9" s="110"/>
      <c r="C9" s="110"/>
      <c r="D9" s="110"/>
      <c r="E9" s="13" t="s">
        <v>111</v>
      </c>
      <c r="F9" s="110" t="str">
        <f>'SET-G. Proyectos'!$D8</f>
        <v>Número de proyectos concretados / Número de proyectos viabilizados*100</v>
      </c>
      <c r="G9" s="110"/>
      <c r="H9" s="12">
        <f>$O16</f>
        <v>0.8</v>
      </c>
      <c r="I9" s="25" t="s">
        <v>46</v>
      </c>
      <c r="J9" s="111" t="s">
        <v>76</v>
      </c>
      <c r="K9" s="112"/>
      <c r="L9" s="112"/>
      <c r="M9" s="112"/>
      <c r="N9" s="112"/>
      <c r="O9" s="113"/>
    </row>
    <row r="10" spans="1:24" ht="13.5" customHeight="1" x14ac:dyDescent="0.25">
      <c r="A10" s="119" t="s">
        <v>38</v>
      </c>
      <c r="B10" s="120"/>
      <c r="C10" s="120"/>
      <c r="D10" s="120"/>
      <c r="E10" s="120"/>
      <c r="F10" s="120"/>
      <c r="G10" s="120"/>
      <c r="H10" s="120"/>
      <c r="I10" s="120"/>
      <c r="J10" s="120"/>
      <c r="K10" s="120"/>
      <c r="L10" s="120"/>
      <c r="M10" s="120"/>
      <c r="N10" s="120"/>
      <c r="O10" s="121"/>
    </row>
    <row r="11" spans="1:24" ht="20.25" customHeight="1" thickBot="1" x14ac:dyDescent="0.3">
      <c r="A11" s="122" t="s">
        <v>113</v>
      </c>
      <c r="B11" s="123"/>
      <c r="C11" s="123"/>
      <c r="D11" s="123"/>
      <c r="E11" s="123"/>
      <c r="F11" s="123"/>
      <c r="G11" s="123"/>
      <c r="H11" s="123"/>
      <c r="I11" s="123"/>
      <c r="J11" s="123"/>
      <c r="K11" s="123"/>
      <c r="L11" s="123"/>
      <c r="M11" s="123"/>
      <c r="N11" s="123"/>
      <c r="O11" s="124"/>
    </row>
    <row r="12" spans="1:24" ht="15" customHeight="1" thickBot="1" x14ac:dyDescent="0.3">
      <c r="A12" s="125" t="s">
        <v>31</v>
      </c>
      <c r="B12" s="126"/>
      <c r="C12" s="126"/>
      <c r="D12" s="126"/>
      <c r="E12" s="126"/>
      <c r="F12" s="126"/>
      <c r="G12" s="126"/>
      <c r="H12" s="126"/>
      <c r="I12" s="126"/>
      <c r="J12" s="126"/>
      <c r="K12" s="126"/>
      <c r="L12" s="126"/>
      <c r="M12" s="126"/>
      <c r="N12" s="126"/>
      <c r="O12" s="127"/>
      <c r="V12" s="7"/>
      <c r="W12" s="24"/>
      <c r="X12" s="24"/>
    </row>
    <row r="13" spans="1:24" ht="16.5" customHeight="1" x14ac:dyDescent="0.25">
      <c r="A13" s="128" t="s">
        <v>134</v>
      </c>
      <c r="B13" s="129"/>
      <c r="C13" s="129"/>
      <c r="D13" s="129"/>
      <c r="E13" s="129"/>
      <c r="F13" s="129"/>
      <c r="G13" s="129"/>
      <c r="H13" s="129"/>
      <c r="I13" s="129"/>
      <c r="J13" s="129"/>
      <c r="K13" s="129"/>
      <c r="L13" s="129"/>
      <c r="M13" s="129"/>
      <c r="N13" s="129"/>
      <c r="O13" s="130"/>
      <c r="V13" s="7"/>
      <c r="W13" s="8"/>
      <c r="X13" s="8"/>
    </row>
    <row r="14" spans="1:24" ht="16.5" customHeight="1" x14ac:dyDescent="0.25">
      <c r="A14" s="131" t="s">
        <v>32</v>
      </c>
      <c r="B14" s="132"/>
      <c r="C14" s="55" t="s">
        <v>8</v>
      </c>
      <c r="D14" s="55" t="s">
        <v>9</v>
      </c>
      <c r="E14" s="55" t="s">
        <v>10</v>
      </c>
      <c r="F14" s="55" t="s">
        <v>11</v>
      </c>
      <c r="G14" s="55" t="s">
        <v>12</v>
      </c>
      <c r="H14" s="55" t="s">
        <v>13</v>
      </c>
      <c r="I14" s="55" t="s">
        <v>14</v>
      </c>
      <c r="J14" s="55" t="s">
        <v>15</v>
      </c>
      <c r="K14" s="55" t="s">
        <v>16</v>
      </c>
      <c r="L14" s="55" t="s">
        <v>17</v>
      </c>
      <c r="M14" s="55" t="s">
        <v>18</v>
      </c>
      <c r="N14" s="55" t="s">
        <v>19</v>
      </c>
      <c r="O14" s="6" t="s">
        <v>33</v>
      </c>
      <c r="V14" s="7"/>
      <c r="W14" s="8"/>
      <c r="X14" s="8"/>
    </row>
    <row r="15" spans="1:24" ht="16.5" customHeight="1" x14ac:dyDescent="0.25">
      <c r="A15" s="94" t="s">
        <v>39</v>
      </c>
      <c r="B15" s="95"/>
      <c r="C15" s="61">
        <f t="shared" ref="C15:N15" si="0">$O$15</f>
        <v>0.7</v>
      </c>
      <c r="D15" s="61">
        <f t="shared" si="0"/>
        <v>0.7</v>
      </c>
      <c r="E15" s="61">
        <f t="shared" si="0"/>
        <v>0.7</v>
      </c>
      <c r="F15" s="61">
        <f t="shared" si="0"/>
        <v>0.7</v>
      </c>
      <c r="G15" s="61">
        <f t="shared" si="0"/>
        <v>0.7</v>
      </c>
      <c r="H15" s="61">
        <f t="shared" si="0"/>
        <v>0.7</v>
      </c>
      <c r="I15" s="61">
        <f t="shared" si="0"/>
        <v>0.7</v>
      </c>
      <c r="J15" s="61">
        <f t="shared" si="0"/>
        <v>0.7</v>
      </c>
      <c r="K15" s="61">
        <f t="shared" si="0"/>
        <v>0.7</v>
      </c>
      <c r="L15" s="61">
        <f t="shared" si="0"/>
        <v>0.7</v>
      </c>
      <c r="M15" s="61">
        <f t="shared" si="0"/>
        <v>0.7</v>
      </c>
      <c r="N15" s="61">
        <f t="shared" si="0"/>
        <v>0.7</v>
      </c>
      <c r="O15" s="58">
        <f>'SET-G. Proyectos'!J8</f>
        <v>0.7</v>
      </c>
      <c r="V15" s="7"/>
      <c r="W15" s="8"/>
      <c r="X15" s="8"/>
    </row>
    <row r="16" spans="1:24" ht="17.25" customHeight="1" x14ac:dyDescent="0.25">
      <c r="A16" s="94" t="s">
        <v>135</v>
      </c>
      <c r="B16" s="95"/>
      <c r="C16" s="61">
        <f t="shared" ref="C16:N16" si="1">$O$16</f>
        <v>0.8</v>
      </c>
      <c r="D16" s="61">
        <f t="shared" si="1"/>
        <v>0.8</v>
      </c>
      <c r="E16" s="61">
        <f t="shared" si="1"/>
        <v>0.8</v>
      </c>
      <c r="F16" s="61">
        <f t="shared" si="1"/>
        <v>0.8</v>
      </c>
      <c r="G16" s="61">
        <f t="shared" si="1"/>
        <v>0.8</v>
      </c>
      <c r="H16" s="61">
        <f t="shared" si="1"/>
        <v>0.8</v>
      </c>
      <c r="I16" s="61">
        <f t="shared" si="1"/>
        <v>0.8</v>
      </c>
      <c r="J16" s="61">
        <f t="shared" si="1"/>
        <v>0.8</v>
      </c>
      <c r="K16" s="61">
        <f t="shared" si="1"/>
        <v>0.8</v>
      </c>
      <c r="L16" s="61">
        <f t="shared" si="1"/>
        <v>0.8</v>
      </c>
      <c r="M16" s="61">
        <f t="shared" si="1"/>
        <v>0.8</v>
      </c>
      <c r="N16" s="61">
        <f t="shared" si="1"/>
        <v>0.8</v>
      </c>
      <c r="O16" s="58">
        <f>'SET-G. Proyectos'!K8</f>
        <v>0.8</v>
      </c>
      <c r="V16" s="7"/>
      <c r="W16" s="8"/>
      <c r="X16" s="8"/>
    </row>
    <row r="17" spans="1:24" ht="17.25" customHeight="1" x14ac:dyDescent="0.25">
      <c r="A17" s="98" t="s">
        <v>130</v>
      </c>
      <c r="B17" s="99"/>
      <c r="C17" s="50" t="str">
        <f>IF((C18),C18-C19,"-")</f>
        <v>-</v>
      </c>
      <c r="D17" s="50" t="str">
        <f t="shared" ref="D17:O17" si="2">IF((D18),D18-D19,"-")</f>
        <v>-</v>
      </c>
      <c r="E17" s="50" t="str">
        <f t="shared" si="2"/>
        <v>-</v>
      </c>
      <c r="F17" s="50" t="str">
        <f t="shared" si="2"/>
        <v>-</v>
      </c>
      <c r="G17" s="50" t="str">
        <f t="shared" si="2"/>
        <v>-</v>
      </c>
      <c r="H17" s="50" t="str">
        <f t="shared" si="2"/>
        <v>-</v>
      </c>
      <c r="I17" s="50" t="str">
        <f t="shared" si="2"/>
        <v>-</v>
      </c>
      <c r="J17" s="50" t="str">
        <f t="shared" si="2"/>
        <v>-</v>
      </c>
      <c r="K17" s="50" t="str">
        <f t="shared" si="2"/>
        <v>-</v>
      </c>
      <c r="L17" s="50" t="str">
        <f t="shared" si="2"/>
        <v>-</v>
      </c>
      <c r="M17" s="50" t="str">
        <f t="shared" si="2"/>
        <v>-</v>
      </c>
      <c r="N17" s="50" t="str">
        <f t="shared" si="2"/>
        <v>-</v>
      </c>
      <c r="O17" s="51" t="str">
        <f t="shared" si="2"/>
        <v>-</v>
      </c>
      <c r="V17" s="7"/>
      <c r="W17" s="8"/>
      <c r="X17" s="8"/>
    </row>
    <row r="18" spans="1:24" ht="15.75" customHeight="1" x14ac:dyDescent="0.25">
      <c r="A18" s="100" t="s">
        <v>37</v>
      </c>
      <c r="B18" s="28" t="s">
        <v>125</v>
      </c>
      <c r="C18" s="44"/>
      <c r="D18" s="44"/>
      <c r="E18" s="44"/>
      <c r="F18" s="44"/>
      <c r="G18" s="44"/>
      <c r="H18" s="44"/>
      <c r="I18" s="44"/>
      <c r="J18" s="44"/>
      <c r="K18" s="44"/>
      <c r="L18" s="44"/>
      <c r="M18" s="44"/>
      <c r="N18" s="44"/>
      <c r="O18" s="45">
        <f>MAX(C18:N18)</f>
        <v>0</v>
      </c>
      <c r="V18" s="7"/>
      <c r="W18" s="8"/>
      <c r="X18" s="8"/>
    </row>
    <row r="19" spans="1:24" ht="15" customHeight="1" x14ac:dyDescent="0.25">
      <c r="A19" s="100"/>
      <c r="B19" s="28" t="s">
        <v>126</v>
      </c>
      <c r="C19" s="44"/>
      <c r="D19" s="44"/>
      <c r="E19" s="44"/>
      <c r="F19" s="44"/>
      <c r="G19" s="44"/>
      <c r="H19" s="44"/>
      <c r="I19" s="44"/>
      <c r="J19" s="44"/>
      <c r="K19" s="44"/>
      <c r="L19" s="44"/>
      <c r="M19" s="44"/>
      <c r="N19" s="44"/>
      <c r="O19" s="45">
        <f>MAX(C19:N19)</f>
        <v>0</v>
      </c>
      <c r="V19" s="7"/>
      <c r="W19" s="8"/>
      <c r="X19" s="8"/>
    </row>
    <row r="20" spans="1:24" ht="17.25" customHeight="1" x14ac:dyDescent="0.25">
      <c r="A20" s="100"/>
      <c r="B20" s="53"/>
      <c r="C20" s="4"/>
      <c r="D20" s="4"/>
      <c r="E20" s="4"/>
      <c r="F20" s="4"/>
      <c r="G20" s="4"/>
      <c r="H20" s="4"/>
      <c r="I20" s="4"/>
      <c r="J20" s="4"/>
      <c r="K20" s="4"/>
      <c r="L20" s="4"/>
      <c r="M20" s="4"/>
      <c r="N20" s="4"/>
      <c r="O20" s="14"/>
      <c r="V20" s="7"/>
      <c r="W20" s="8"/>
      <c r="X20" s="8"/>
    </row>
    <row r="21" spans="1:24" ht="18" customHeight="1" thickBot="1" x14ac:dyDescent="0.3">
      <c r="A21" s="101"/>
      <c r="B21" s="54" t="s">
        <v>3</v>
      </c>
      <c r="C21" s="5"/>
      <c r="D21" s="5"/>
      <c r="E21" s="5"/>
      <c r="F21" s="5"/>
      <c r="G21" s="5"/>
      <c r="H21" s="5"/>
      <c r="I21" s="5"/>
      <c r="J21" s="5"/>
      <c r="K21" s="5"/>
      <c r="L21" s="5"/>
      <c r="M21" s="5"/>
      <c r="N21" s="5"/>
      <c r="O21" s="15"/>
      <c r="V21" s="7"/>
      <c r="W21" s="8"/>
      <c r="X21" s="8"/>
    </row>
    <row r="22" spans="1:24" ht="33" customHeight="1" thickBot="1" x14ac:dyDescent="0.3">
      <c r="A22" s="102" t="s">
        <v>34</v>
      </c>
      <c r="B22" s="103"/>
      <c r="C22" s="104"/>
      <c r="D22" s="181" t="str">
        <f>'SET-G. Proyectos'!$G8</f>
        <v>Entre 80% y 100%</v>
      </c>
      <c r="E22" s="182"/>
      <c r="F22" s="182"/>
      <c r="G22" s="183"/>
      <c r="H22" s="181" t="str">
        <f>'SET-G. Proyectos'!$H8</f>
        <v>Entre 60% y 79%</v>
      </c>
      <c r="I22" s="182"/>
      <c r="J22" s="182"/>
      <c r="K22" s="183"/>
      <c r="L22" s="184" t="str">
        <f>'SET-G. Proyectos'!$I8</f>
        <v>Menor al 60%</v>
      </c>
      <c r="M22" s="185"/>
      <c r="N22" s="185"/>
      <c r="O22" s="186"/>
      <c r="V22" s="7"/>
      <c r="W22" s="8"/>
      <c r="X22" s="8"/>
    </row>
    <row r="23" spans="1:24" ht="33" customHeight="1" thickBot="1" x14ac:dyDescent="0.3">
      <c r="A23" s="105"/>
      <c r="B23" s="106"/>
      <c r="C23" s="106"/>
      <c r="D23" s="107" t="s">
        <v>7</v>
      </c>
      <c r="E23" s="107"/>
      <c r="F23" s="107"/>
      <c r="G23" s="107"/>
      <c r="H23" s="108" t="s">
        <v>55</v>
      </c>
      <c r="I23" s="108"/>
      <c r="J23" s="108"/>
      <c r="K23" s="108"/>
      <c r="L23" s="114" t="s">
        <v>56</v>
      </c>
      <c r="M23" s="114"/>
      <c r="N23" s="114"/>
      <c r="O23" s="115"/>
      <c r="V23" s="7"/>
      <c r="W23" s="8"/>
      <c r="X23" s="8"/>
    </row>
    <row r="24" spans="1:24" ht="15.75" customHeight="1" thickBot="1" x14ac:dyDescent="0.3">
      <c r="A24" s="116" t="s">
        <v>36</v>
      </c>
      <c r="B24" s="117"/>
      <c r="C24" s="117"/>
      <c r="D24" s="117"/>
      <c r="E24" s="117"/>
      <c r="F24" s="117"/>
      <c r="G24" s="117"/>
      <c r="H24" s="117"/>
      <c r="I24" s="117"/>
      <c r="J24" s="117"/>
      <c r="K24" s="117"/>
      <c r="L24" s="117"/>
      <c r="M24" s="117"/>
      <c r="N24" s="117"/>
      <c r="O24" s="118"/>
      <c r="V24" s="7"/>
      <c r="W24" s="8"/>
      <c r="X24" s="8"/>
    </row>
    <row r="25" spans="1:24" ht="264.75" customHeight="1" thickBot="1" x14ac:dyDescent="0.3">
      <c r="A25" s="178"/>
      <c r="B25" s="179"/>
      <c r="C25" s="179"/>
      <c r="D25" s="179"/>
      <c r="E25" s="179"/>
      <c r="F25" s="179"/>
      <c r="G25" s="179"/>
      <c r="H25" s="179"/>
      <c r="I25" s="179"/>
      <c r="J25" s="179"/>
      <c r="K25" s="179"/>
      <c r="L25" s="179"/>
      <c r="M25" s="179"/>
      <c r="N25" s="179"/>
      <c r="O25" s="180"/>
      <c r="V25" s="7"/>
    </row>
    <row r="26" spans="1:24" ht="15" customHeight="1" x14ac:dyDescent="0.25">
      <c r="A26" s="169" t="s">
        <v>52</v>
      </c>
      <c r="B26" s="170"/>
      <c r="C26" s="170"/>
      <c r="D26" s="170"/>
      <c r="E26" s="170"/>
      <c r="F26" s="170"/>
      <c r="G26" s="170"/>
      <c r="H26" s="170"/>
      <c r="I26" s="170"/>
      <c r="J26" s="170"/>
      <c r="K26" s="170"/>
      <c r="L26" s="170"/>
      <c r="M26" s="170"/>
      <c r="N26" s="171" t="s">
        <v>54</v>
      </c>
      <c r="O26" s="172"/>
    </row>
    <row r="27" spans="1:24" ht="21.75" customHeight="1" x14ac:dyDescent="0.25">
      <c r="A27" s="84"/>
      <c r="B27" s="85"/>
      <c r="C27" s="85"/>
      <c r="D27" s="85"/>
      <c r="E27" s="85"/>
      <c r="F27" s="85"/>
      <c r="G27" s="85"/>
      <c r="H27" s="85"/>
      <c r="I27" s="85"/>
      <c r="J27" s="85"/>
      <c r="K27" s="85"/>
      <c r="L27" s="85"/>
      <c r="M27" s="85"/>
      <c r="N27" s="86">
        <v>43101</v>
      </c>
      <c r="O27" s="87"/>
    </row>
    <row r="28" spans="1:24" ht="21.75" customHeight="1" x14ac:dyDescent="0.25">
      <c r="A28" s="84"/>
      <c r="B28" s="85"/>
      <c r="C28" s="85"/>
      <c r="D28" s="85"/>
      <c r="E28" s="85"/>
      <c r="F28" s="85"/>
      <c r="G28" s="85"/>
      <c r="H28" s="85"/>
      <c r="I28" s="85"/>
      <c r="J28" s="85"/>
      <c r="K28" s="85"/>
      <c r="L28" s="85"/>
      <c r="M28" s="85"/>
      <c r="N28" s="86">
        <v>43132</v>
      </c>
      <c r="O28" s="87"/>
    </row>
    <row r="29" spans="1:24" ht="21.75" customHeight="1" x14ac:dyDescent="0.25">
      <c r="A29" s="84"/>
      <c r="B29" s="85"/>
      <c r="C29" s="85"/>
      <c r="D29" s="85"/>
      <c r="E29" s="85"/>
      <c r="F29" s="85"/>
      <c r="G29" s="85"/>
      <c r="H29" s="85"/>
      <c r="I29" s="85"/>
      <c r="J29" s="85"/>
      <c r="K29" s="85"/>
      <c r="L29" s="85"/>
      <c r="M29" s="85"/>
      <c r="N29" s="86">
        <v>43160</v>
      </c>
      <c r="O29" s="87"/>
    </row>
    <row r="30" spans="1:24" ht="21.75" customHeight="1" x14ac:dyDescent="0.25">
      <c r="A30" s="84"/>
      <c r="B30" s="85"/>
      <c r="C30" s="85"/>
      <c r="D30" s="85"/>
      <c r="E30" s="85"/>
      <c r="F30" s="85"/>
      <c r="G30" s="85"/>
      <c r="H30" s="85"/>
      <c r="I30" s="85"/>
      <c r="J30" s="85"/>
      <c r="K30" s="85"/>
      <c r="L30" s="85"/>
      <c r="M30" s="85"/>
      <c r="N30" s="86">
        <v>43191</v>
      </c>
      <c r="O30" s="87"/>
    </row>
    <row r="31" spans="1:24" ht="21.75" customHeight="1" x14ac:dyDescent="0.25">
      <c r="A31" s="84"/>
      <c r="B31" s="85"/>
      <c r="C31" s="85"/>
      <c r="D31" s="85"/>
      <c r="E31" s="85"/>
      <c r="F31" s="85"/>
      <c r="G31" s="85"/>
      <c r="H31" s="85"/>
      <c r="I31" s="85"/>
      <c r="J31" s="85"/>
      <c r="K31" s="85"/>
      <c r="L31" s="85"/>
      <c r="M31" s="85"/>
      <c r="N31" s="86">
        <v>43221</v>
      </c>
      <c r="O31" s="87"/>
    </row>
    <row r="32" spans="1:24" ht="21.75" customHeight="1" x14ac:dyDescent="0.25">
      <c r="A32" s="84"/>
      <c r="B32" s="85"/>
      <c r="C32" s="85"/>
      <c r="D32" s="85"/>
      <c r="E32" s="85"/>
      <c r="F32" s="85"/>
      <c r="G32" s="85"/>
      <c r="H32" s="85"/>
      <c r="I32" s="85"/>
      <c r="J32" s="85"/>
      <c r="K32" s="85"/>
      <c r="L32" s="85"/>
      <c r="M32" s="85"/>
      <c r="N32" s="86">
        <v>43252</v>
      </c>
      <c r="O32" s="87"/>
    </row>
    <row r="33" spans="1:17" ht="21.75" customHeight="1" x14ac:dyDescent="0.25">
      <c r="A33" s="84"/>
      <c r="B33" s="85"/>
      <c r="C33" s="85"/>
      <c r="D33" s="85"/>
      <c r="E33" s="85"/>
      <c r="F33" s="85"/>
      <c r="G33" s="85"/>
      <c r="H33" s="85"/>
      <c r="I33" s="85"/>
      <c r="J33" s="85"/>
      <c r="K33" s="85"/>
      <c r="L33" s="85"/>
      <c r="M33" s="85"/>
      <c r="N33" s="86">
        <v>43282</v>
      </c>
      <c r="O33" s="87"/>
    </row>
    <row r="34" spans="1:17" ht="21.75" customHeight="1" x14ac:dyDescent="0.25">
      <c r="A34" s="84"/>
      <c r="B34" s="85"/>
      <c r="C34" s="85"/>
      <c r="D34" s="85"/>
      <c r="E34" s="85"/>
      <c r="F34" s="85"/>
      <c r="G34" s="85"/>
      <c r="H34" s="85"/>
      <c r="I34" s="85"/>
      <c r="J34" s="85"/>
      <c r="K34" s="85"/>
      <c r="L34" s="85"/>
      <c r="M34" s="85"/>
      <c r="N34" s="86">
        <v>43313</v>
      </c>
      <c r="O34" s="87"/>
    </row>
    <row r="35" spans="1:17" ht="21.75" customHeight="1" x14ac:dyDescent="0.25">
      <c r="A35" s="84"/>
      <c r="B35" s="85"/>
      <c r="C35" s="85"/>
      <c r="D35" s="85"/>
      <c r="E35" s="85"/>
      <c r="F35" s="85"/>
      <c r="G35" s="85"/>
      <c r="H35" s="85"/>
      <c r="I35" s="85"/>
      <c r="J35" s="85"/>
      <c r="K35" s="85"/>
      <c r="L35" s="85"/>
      <c r="M35" s="85"/>
      <c r="N35" s="86">
        <v>43344</v>
      </c>
      <c r="O35" s="87"/>
    </row>
    <row r="36" spans="1:17" ht="21.75" customHeight="1" x14ac:dyDescent="0.25">
      <c r="A36" s="84"/>
      <c r="B36" s="85"/>
      <c r="C36" s="85"/>
      <c r="D36" s="85"/>
      <c r="E36" s="85"/>
      <c r="F36" s="85"/>
      <c r="G36" s="85"/>
      <c r="H36" s="85"/>
      <c r="I36" s="85"/>
      <c r="J36" s="85"/>
      <c r="K36" s="85"/>
      <c r="L36" s="85"/>
      <c r="M36" s="85"/>
      <c r="N36" s="86">
        <v>43374</v>
      </c>
      <c r="O36" s="87"/>
    </row>
    <row r="37" spans="1:17" ht="21.75" customHeight="1" x14ac:dyDescent="0.25">
      <c r="A37" s="84"/>
      <c r="B37" s="85"/>
      <c r="C37" s="85"/>
      <c r="D37" s="85"/>
      <c r="E37" s="85"/>
      <c r="F37" s="85"/>
      <c r="G37" s="85"/>
      <c r="H37" s="85"/>
      <c r="I37" s="85"/>
      <c r="J37" s="85"/>
      <c r="K37" s="85"/>
      <c r="L37" s="85"/>
      <c r="M37" s="85"/>
      <c r="N37" s="86">
        <v>43405</v>
      </c>
      <c r="O37" s="87"/>
    </row>
    <row r="38" spans="1:17" ht="21.75" customHeight="1" thickBot="1" x14ac:dyDescent="0.3">
      <c r="A38" s="84"/>
      <c r="B38" s="85"/>
      <c r="C38" s="85"/>
      <c r="D38" s="85"/>
      <c r="E38" s="85"/>
      <c r="F38" s="85"/>
      <c r="G38" s="85"/>
      <c r="H38" s="85"/>
      <c r="I38" s="85"/>
      <c r="J38" s="85"/>
      <c r="K38" s="85"/>
      <c r="L38" s="85"/>
      <c r="M38" s="85"/>
      <c r="N38" s="86">
        <v>43435</v>
      </c>
      <c r="O38" s="87"/>
    </row>
    <row r="39" spans="1:17" ht="15" customHeight="1" x14ac:dyDescent="0.25">
      <c r="A39" s="169" t="s">
        <v>53</v>
      </c>
      <c r="B39" s="170"/>
      <c r="C39" s="170"/>
      <c r="D39" s="170"/>
      <c r="E39" s="170"/>
      <c r="F39" s="170"/>
      <c r="G39" s="170"/>
      <c r="H39" s="170"/>
      <c r="I39" s="170"/>
      <c r="J39" s="170"/>
      <c r="K39" s="170"/>
      <c r="L39" s="170"/>
      <c r="M39" s="170"/>
      <c r="N39" s="171" t="s">
        <v>54</v>
      </c>
      <c r="O39" s="172"/>
    </row>
    <row r="40" spans="1:17" ht="24" customHeight="1" x14ac:dyDescent="0.25">
      <c r="A40" s="84"/>
      <c r="B40" s="85"/>
      <c r="C40" s="85"/>
      <c r="D40" s="85"/>
      <c r="E40" s="85"/>
      <c r="F40" s="85"/>
      <c r="G40" s="85"/>
      <c r="H40" s="85"/>
      <c r="I40" s="85"/>
      <c r="J40" s="85"/>
      <c r="K40" s="85"/>
      <c r="L40" s="85"/>
      <c r="M40" s="85"/>
      <c r="N40" s="173"/>
      <c r="O40" s="174"/>
    </row>
    <row r="41" spans="1:17" ht="22.5" customHeight="1" thickBot="1" x14ac:dyDescent="0.3">
      <c r="A41" s="175"/>
      <c r="B41" s="176"/>
      <c r="C41" s="176"/>
      <c r="D41" s="176"/>
      <c r="E41" s="176"/>
      <c r="F41" s="176"/>
      <c r="G41" s="176"/>
      <c r="H41" s="176"/>
      <c r="I41" s="176"/>
      <c r="J41" s="176"/>
      <c r="K41" s="176"/>
      <c r="L41" s="176"/>
      <c r="M41" s="176"/>
      <c r="N41" s="176"/>
      <c r="O41" s="177"/>
    </row>
    <row r="42" spans="1:17" ht="4.5" customHeight="1" x14ac:dyDescent="0.25">
      <c r="A42" s="168"/>
      <c r="B42" s="168"/>
      <c r="C42" s="168"/>
      <c r="D42" s="168"/>
      <c r="E42" s="168"/>
      <c r="F42" s="168"/>
      <c r="G42" s="168"/>
      <c r="H42" s="168"/>
      <c r="I42" s="168"/>
      <c r="J42" s="168"/>
      <c r="K42" s="168"/>
      <c r="L42" s="168"/>
      <c r="M42" s="168"/>
      <c r="N42" s="168"/>
      <c r="O42" s="168"/>
    </row>
    <row r="44" spans="1:17" ht="14.25" x14ac:dyDescent="0.2">
      <c r="Q44" s="35" t="s">
        <v>76</v>
      </c>
    </row>
    <row r="45" spans="1:17" ht="14.25" x14ac:dyDescent="0.2">
      <c r="Q45" s="35" t="s">
        <v>77</v>
      </c>
    </row>
    <row r="46" spans="1:17" ht="14.25" x14ac:dyDescent="0.2">
      <c r="Q46" s="35" t="s">
        <v>78</v>
      </c>
    </row>
    <row r="47" spans="1:17" ht="14.25" x14ac:dyDescent="0.2">
      <c r="Q47" s="35" t="s">
        <v>79</v>
      </c>
    </row>
    <row r="48" spans="1:17" ht="14.25" x14ac:dyDescent="0.2">
      <c r="Q48" s="35" t="s">
        <v>80</v>
      </c>
    </row>
    <row r="49" spans="17:17" ht="14.25" x14ac:dyDescent="0.2">
      <c r="Q49" s="35" t="s">
        <v>81</v>
      </c>
    </row>
    <row r="50" spans="17:17" ht="14.25" x14ac:dyDescent="0.2">
      <c r="Q50" s="35" t="s">
        <v>82</v>
      </c>
    </row>
    <row r="51" spans="17:17" ht="14.25" x14ac:dyDescent="0.2">
      <c r="Q51" s="35" t="s">
        <v>83</v>
      </c>
    </row>
    <row r="52" spans="17:17" ht="14.25" x14ac:dyDescent="0.2">
      <c r="Q52" s="35" t="s">
        <v>84</v>
      </c>
    </row>
    <row r="53" spans="17:17" ht="14.25" x14ac:dyDescent="0.2">
      <c r="Q53" s="35" t="s">
        <v>85</v>
      </c>
    </row>
    <row r="54" spans="17:17" ht="14.25" x14ac:dyDescent="0.2">
      <c r="Q54" s="35" t="s">
        <v>86</v>
      </c>
    </row>
    <row r="55" spans="17:17" ht="14.25" x14ac:dyDescent="0.2">
      <c r="Q55" s="35" t="s">
        <v>87</v>
      </c>
    </row>
    <row r="56" spans="17:17" ht="14.25" x14ac:dyDescent="0.2">
      <c r="Q56" s="35" t="s">
        <v>88</v>
      </c>
    </row>
    <row r="58" spans="17:17" x14ac:dyDescent="0.25">
      <c r="Q58" s="9">
        <v>0.7</v>
      </c>
    </row>
    <row r="59" spans="17:17" x14ac:dyDescent="0.25">
      <c r="Q59" s="9">
        <v>0.8</v>
      </c>
    </row>
  </sheetData>
  <sheetProtection password="9F06" sheet="1" objects="1" scenarios="1"/>
  <mergeCells count="74">
    <mergeCell ref="A32:M32"/>
    <mergeCell ref="N32:O32"/>
    <mergeCell ref="A42:O42"/>
    <mergeCell ref="A39:M39"/>
    <mergeCell ref="N39:O39"/>
    <mergeCell ref="A40:M40"/>
    <mergeCell ref="N40:O40"/>
    <mergeCell ref="A41:M41"/>
    <mergeCell ref="N41:O41"/>
    <mergeCell ref="A33:M33"/>
    <mergeCell ref="N33:O33"/>
    <mergeCell ref="A34:M34"/>
    <mergeCell ref="N34:O34"/>
    <mergeCell ref="A35:M35"/>
    <mergeCell ref="N35:O35"/>
    <mergeCell ref="A36:M36"/>
    <mergeCell ref="A29:M29"/>
    <mergeCell ref="N29:O29"/>
    <mergeCell ref="A30:M30"/>
    <mergeCell ref="N30:O30"/>
    <mergeCell ref="A31:M31"/>
    <mergeCell ref="N31:O31"/>
    <mergeCell ref="A26:M26"/>
    <mergeCell ref="N26:O26"/>
    <mergeCell ref="A27:M27"/>
    <mergeCell ref="N27:O27"/>
    <mergeCell ref="A28:M28"/>
    <mergeCell ref="N28:O28"/>
    <mergeCell ref="A25:O25"/>
    <mergeCell ref="A16:B16"/>
    <mergeCell ref="A17:B17"/>
    <mergeCell ref="A18:A21"/>
    <mergeCell ref="A22:C23"/>
    <mergeCell ref="D22:G22"/>
    <mergeCell ref="H22:K22"/>
    <mergeCell ref="L22:O22"/>
    <mergeCell ref="D23:G23"/>
    <mergeCell ref="H23:K23"/>
    <mergeCell ref="L23:O23"/>
    <mergeCell ref="A24:O24"/>
    <mergeCell ref="A15:B15"/>
    <mergeCell ref="L7:O7"/>
    <mergeCell ref="L8:M8"/>
    <mergeCell ref="N8:O8"/>
    <mergeCell ref="A9:D9"/>
    <mergeCell ref="F9:G9"/>
    <mergeCell ref="J9:O9"/>
    <mergeCell ref="A10:O10"/>
    <mergeCell ref="A11:O11"/>
    <mergeCell ref="A12:O12"/>
    <mergeCell ref="A13:O13"/>
    <mergeCell ref="A14:B14"/>
    <mergeCell ref="A5:E5"/>
    <mergeCell ref="F5:O5"/>
    <mergeCell ref="A6:E6"/>
    <mergeCell ref="G6:O6"/>
    <mergeCell ref="A7:D8"/>
    <mergeCell ref="E7:E8"/>
    <mergeCell ref="F7:G8"/>
    <mergeCell ref="H7:H8"/>
    <mergeCell ref="I7:I8"/>
    <mergeCell ref="J7:K8"/>
    <mergeCell ref="A4:E4"/>
    <mergeCell ref="F4:O4"/>
    <mergeCell ref="A1:C2"/>
    <mergeCell ref="D1:O1"/>
    <mergeCell ref="D2:O2"/>
    <mergeCell ref="A3:E3"/>
    <mergeCell ref="F3:O3"/>
    <mergeCell ref="N36:O36"/>
    <mergeCell ref="A37:M37"/>
    <mergeCell ref="N37:O37"/>
    <mergeCell ref="A38:M38"/>
    <mergeCell ref="N38:O38"/>
  </mergeCells>
  <dataValidations disablePrompts="1" count="1">
    <dataValidation type="list" allowBlank="1" showInputMessage="1" showErrorMessage="1" sqref="J9:O9">
      <formula1>$Q$44:$Q$56</formula1>
    </dataValidation>
  </dataValidations>
  <pageMargins left="0.39370078740157483" right="0.39370078740157483" top="0.35433070866141736" bottom="0.35433070866141736" header="0" footer="0"/>
  <pageSetup scale="73" orientation="portrait" horizontalDpi="4294967294" verticalDpi="4294967294"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5121"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5121"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9"/>
  <sheetViews>
    <sheetView topLeftCell="A10" zoomScaleNormal="100" zoomScaleSheetLayoutView="72" workbookViewId="0">
      <selection activeCell="A36" sqref="A36:M36"/>
    </sheetView>
  </sheetViews>
  <sheetFormatPr baseColWidth="10" defaultRowHeight="12.75" x14ac:dyDescent="0.25"/>
  <cols>
    <col min="1" max="1" width="3.85546875" style="3" customWidth="1"/>
    <col min="2" max="2" width="26.85546875" style="3" customWidth="1"/>
    <col min="3" max="11" width="7.7109375" style="3" customWidth="1"/>
    <col min="12" max="12" width="8.28515625" style="3" customWidth="1"/>
    <col min="13" max="15" width="7.7109375" style="3" customWidth="1"/>
    <col min="16" max="16" width="11.42578125" style="3"/>
    <col min="17" max="18" width="11.42578125" style="3" hidden="1" customWidth="1"/>
    <col min="19" max="20" width="11.42578125" style="3" customWidth="1"/>
    <col min="21" max="21" width="9" style="3" customWidth="1"/>
    <col min="22" max="22" width="5.7109375" style="3" customWidth="1"/>
    <col min="23" max="23" width="10.42578125" style="3" customWidth="1"/>
    <col min="24" max="24" width="10" style="3" customWidth="1"/>
    <col min="25" max="257" width="11.42578125" style="3"/>
    <col min="258" max="258" width="26.85546875" style="3" customWidth="1"/>
    <col min="259" max="267" width="7.7109375" style="3" customWidth="1"/>
    <col min="268" max="268" width="8.28515625" style="3" customWidth="1"/>
    <col min="269" max="271" width="7.7109375" style="3" customWidth="1"/>
    <col min="272" max="513" width="11.42578125" style="3"/>
    <col min="514" max="514" width="26.85546875" style="3" customWidth="1"/>
    <col min="515" max="523" width="7.7109375" style="3" customWidth="1"/>
    <col min="524" max="524" width="8.28515625" style="3" customWidth="1"/>
    <col min="525" max="527" width="7.7109375" style="3" customWidth="1"/>
    <col min="528" max="769" width="11.42578125" style="3"/>
    <col min="770" max="770" width="26.85546875" style="3" customWidth="1"/>
    <col min="771" max="779" width="7.7109375" style="3" customWidth="1"/>
    <col min="780" max="780" width="8.28515625" style="3" customWidth="1"/>
    <col min="781" max="783" width="7.7109375" style="3" customWidth="1"/>
    <col min="784" max="1025" width="11.42578125" style="3"/>
    <col min="1026" max="1026" width="26.85546875" style="3" customWidth="1"/>
    <col min="1027" max="1035" width="7.7109375" style="3" customWidth="1"/>
    <col min="1036" max="1036" width="8.28515625" style="3" customWidth="1"/>
    <col min="1037" max="1039" width="7.7109375" style="3" customWidth="1"/>
    <col min="1040" max="1281" width="11.42578125" style="3"/>
    <col min="1282" max="1282" width="26.85546875" style="3" customWidth="1"/>
    <col min="1283" max="1291" width="7.7109375" style="3" customWidth="1"/>
    <col min="1292" max="1292" width="8.28515625" style="3" customWidth="1"/>
    <col min="1293" max="1295" width="7.7109375" style="3" customWidth="1"/>
    <col min="1296" max="1537" width="11.42578125" style="3"/>
    <col min="1538" max="1538" width="26.85546875" style="3" customWidth="1"/>
    <col min="1539" max="1547" width="7.7109375" style="3" customWidth="1"/>
    <col min="1548" max="1548" width="8.28515625" style="3" customWidth="1"/>
    <col min="1549" max="1551" width="7.7109375" style="3" customWidth="1"/>
    <col min="1552" max="1793" width="11.42578125" style="3"/>
    <col min="1794" max="1794" width="26.85546875" style="3" customWidth="1"/>
    <col min="1795" max="1803" width="7.7109375" style="3" customWidth="1"/>
    <col min="1804" max="1804" width="8.28515625" style="3" customWidth="1"/>
    <col min="1805" max="1807" width="7.7109375" style="3" customWidth="1"/>
    <col min="1808" max="2049" width="11.42578125" style="3"/>
    <col min="2050" max="2050" width="26.85546875" style="3" customWidth="1"/>
    <col min="2051" max="2059" width="7.7109375" style="3" customWidth="1"/>
    <col min="2060" max="2060" width="8.28515625" style="3" customWidth="1"/>
    <col min="2061" max="2063" width="7.7109375" style="3" customWidth="1"/>
    <col min="2064" max="2305" width="11.42578125" style="3"/>
    <col min="2306" max="2306" width="26.85546875" style="3" customWidth="1"/>
    <col min="2307" max="2315" width="7.7109375" style="3" customWidth="1"/>
    <col min="2316" max="2316" width="8.28515625" style="3" customWidth="1"/>
    <col min="2317" max="2319" width="7.7109375" style="3" customWidth="1"/>
    <col min="2320" max="2561" width="11.42578125" style="3"/>
    <col min="2562" max="2562" width="26.85546875" style="3" customWidth="1"/>
    <col min="2563" max="2571" width="7.7109375" style="3" customWidth="1"/>
    <col min="2572" max="2572" width="8.28515625" style="3" customWidth="1"/>
    <col min="2573" max="2575" width="7.7109375" style="3" customWidth="1"/>
    <col min="2576" max="2817" width="11.42578125" style="3"/>
    <col min="2818" max="2818" width="26.85546875" style="3" customWidth="1"/>
    <col min="2819" max="2827" width="7.7109375" style="3" customWidth="1"/>
    <col min="2828" max="2828" width="8.28515625" style="3" customWidth="1"/>
    <col min="2829" max="2831" width="7.7109375" style="3" customWidth="1"/>
    <col min="2832" max="3073" width="11.42578125" style="3"/>
    <col min="3074" max="3074" width="26.85546875" style="3" customWidth="1"/>
    <col min="3075" max="3083" width="7.7109375" style="3" customWidth="1"/>
    <col min="3084" max="3084" width="8.28515625" style="3" customWidth="1"/>
    <col min="3085" max="3087" width="7.7109375" style="3" customWidth="1"/>
    <col min="3088" max="3329" width="11.42578125" style="3"/>
    <col min="3330" max="3330" width="26.85546875" style="3" customWidth="1"/>
    <col min="3331" max="3339" width="7.7109375" style="3" customWidth="1"/>
    <col min="3340" max="3340" width="8.28515625" style="3" customWidth="1"/>
    <col min="3341" max="3343" width="7.7109375" style="3" customWidth="1"/>
    <col min="3344" max="3585" width="11.42578125" style="3"/>
    <col min="3586" max="3586" width="26.85546875" style="3" customWidth="1"/>
    <col min="3587" max="3595" width="7.7109375" style="3" customWidth="1"/>
    <col min="3596" max="3596" width="8.28515625" style="3" customWidth="1"/>
    <col min="3597" max="3599" width="7.7109375" style="3" customWidth="1"/>
    <col min="3600" max="3841" width="11.42578125" style="3"/>
    <col min="3842" max="3842" width="26.85546875" style="3" customWidth="1"/>
    <col min="3843" max="3851" width="7.7109375" style="3" customWidth="1"/>
    <col min="3852" max="3852" width="8.28515625" style="3" customWidth="1"/>
    <col min="3853" max="3855" width="7.7109375" style="3" customWidth="1"/>
    <col min="3856" max="4097" width="11.42578125" style="3"/>
    <col min="4098" max="4098" width="26.85546875" style="3" customWidth="1"/>
    <col min="4099" max="4107" width="7.7109375" style="3" customWidth="1"/>
    <col min="4108" max="4108" width="8.28515625" style="3" customWidth="1"/>
    <col min="4109" max="4111" width="7.7109375" style="3" customWidth="1"/>
    <col min="4112" max="4353" width="11.42578125" style="3"/>
    <col min="4354" max="4354" width="26.85546875" style="3" customWidth="1"/>
    <col min="4355" max="4363" width="7.7109375" style="3" customWidth="1"/>
    <col min="4364" max="4364" width="8.28515625" style="3" customWidth="1"/>
    <col min="4365" max="4367" width="7.7109375" style="3" customWidth="1"/>
    <col min="4368" max="4609" width="11.42578125" style="3"/>
    <col min="4610" max="4610" width="26.85546875" style="3" customWidth="1"/>
    <col min="4611" max="4619" width="7.7109375" style="3" customWidth="1"/>
    <col min="4620" max="4620" width="8.28515625" style="3" customWidth="1"/>
    <col min="4621" max="4623" width="7.7109375" style="3" customWidth="1"/>
    <col min="4624" max="4865" width="11.42578125" style="3"/>
    <col min="4866" max="4866" width="26.85546875" style="3" customWidth="1"/>
    <col min="4867" max="4875" width="7.7109375" style="3" customWidth="1"/>
    <col min="4876" max="4876" width="8.28515625" style="3" customWidth="1"/>
    <col min="4877" max="4879" width="7.7109375" style="3" customWidth="1"/>
    <col min="4880" max="5121" width="11.42578125" style="3"/>
    <col min="5122" max="5122" width="26.85546875" style="3" customWidth="1"/>
    <col min="5123" max="5131" width="7.7109375" style="3" customWidth="1"/>
    <col min="5132" max="5132" width="8.28515625" style="3" customWidth="1"/>
    <col min="5133" max="5135" width="7.7109375" style="3" customWidth="1"/>
    <col min="5136" max="5377" width="11.42578125" style="3"/>
    <col min="5378" max="5378" width="26.85546875" style="3" customWidth="1"/>
    <col min="5379" max="5387" width="7.7109375" style="3" customWidth="1"/>
    <col min="5388" max="5388" width="8.28515625" style="3" customWidth="1"/>
    <col min="5389" max="5391" width="7.7109375" style="3" customWidth="1"/>
    <col min="5392" max="5633" width="11.42578125" style="3"/>
    <col min="5634" max="5634" width="26.85546875" style="3" customWidth="1"/>
    <col min="5635" max="5643" width="7.7109375" style="3" customWidth="1"/>
    <col min="5644" max="5644" width="8.28515625" style="3" customWidth="1"/>
    <col min="5645" max="5647" width="7.7109375" style="3" customWidth="1"/>
    <col min="5648" max="5889" width="11.42578125" style="3"/>
    <col min="5890" max="5890" width="26.85546875" style="3" customWidth="1"/>
    <col min="5891" max="5899" width="7.7109375" style="3" customWidth="1"/>
    <col min="5900" max="5900" width="8.28515625" style="3" customWidth="1"/>
    <col min="5901" max="5903" width="7.7109375" style="3" customWidth="1"/>
    <col min="5904" max="6145" width="11.42578125" style="3"/>
    <col min="6146" max="6146" width="26.85546875" style="3" customWidth="1"/>
    <col min="6147" max="6155" width="7.7109375" style="3" customWidth="1"/>
    <col min="6156" max="6156" width="8.28515625" style="3" customWidth="1"/>
    <col min="6157" max="6159" width="7.7109375" style="3" customWidth="1"/>
    <col min="6160" max="6401" width="11.42578125" style="3"/>
    <col min="6402" max="6402" width="26.85546875" style="3" customWidth="1"/>
    <col min="6403" max="6411" width="7.7109375" style="3" customWidth="1"/>
    <col min="6412" max="6412" width="8.28515625" style="3" customWidth="1"/>
    <col min="6413" max="6415" width="7.7109375" style="3" customWidth="1"/>
    <col min="6416" max="6657" width="11.42578125" style="3"/>
    <col min="6658" max="6658" width="26.85546875" style="3" customWidth="1"/>
    <col min="6659" max="6667" width="7.7109375" style="3" customWidth="1"/>
    <col min="6668" max="6668" width="8.28515625" style="3" customWidth="1"/>
    <col min="6669" max="6671" width="7.7109375" style="3" customWidth="1"/>
    <col min="6672" max="6913" width="11.42578125" style="3"/>
    <col min="6914" max="6914" width="26.85546875" style="3" customWidth="1"/>
    <col min="6915" max="6923" width="7.7109375" style="3" customWidth="1"/>
    <col min="6924" max="6924" width="8.28515625" style="3" customWidth="1"/>
    <col min="6925" max="6927" width="7.7109375" style="3" customWidth="1"/>
    <col min="6928" max="7169" width="11.42578125" style="3"/>
    <col min="7170" max="7170" width="26.85546875" style="3" customWidth="1"/>
    <col min="7171" max="7179" width="7.7109375" style="3" customWidth="1"/>
    <col min="7180" max="7180" width="8.28515625" style="3" customWidth="1"/>
    <col min="7181" max="7183" width="7.7109375" style="3" customWidth="1"/>
    <col min="7184" max="7425" width="11.42578125" style="3"/>
    <col min="7426" max="7426" width="26.85546875" style="3" customWidth="1"/>
    <col min="7427" max="7435" width="7.7109375" style="3" customWidth="1"/>
    <col min="7436" max="7436" width="8.28515625" style="3" customWidth="1"/>
    <col min="7437" max="7439" width="7.7109375" style="3" customWidth="1"/>
    <col min="7440" max="7681" width="11.42578125" style="3"/>
    <col min="7682" max="7682" width="26.85546875" style="3" customWidth="1"/>
    <col min="7683" max="7691" width="7.7109375" style="3" customWidth="1"/>
    <col min="7692" max="7692" width="8.28515625" style="3" customWidth="1"/>
    <col min="7693" max="7695" width="7.7109375" style="3" customWidth="1"/>
    <col min="7696" max="7937" width="11.42578125" style="3"/>
    <col min="7938" max="7938" width="26.85546875" style="3" customWidth="1"/>
    <col min="7939" max="7947" width="7.7109375" style="3" customWidth="1"/>
    <col min="7948" max="7948" width="8.28515625" style="3" customWidth="1"/>
    <col min="7949" max="7951" width="7.7109375" style="3" customWidth="1"/>
    <col min="7952" max="8193" width="11.42578125" style="3"/>
    <col min="8194" max="8194" width="26.85546875" style="3" customWidth="1"/>
    <col min="8195" max="8203" width="7.7109375" style="3" customWidth="1"/>
    <col min="8204" max="8204" width="8.28515625" style="3" customWidth="1"/>
    <col min="8205" max="8207" width="7.7109375" style="3" customWidth="1"/>
    <col min="8208" max="8449" width="11.42578125" style="3"/>
    <col min="8450" max="8450" width="26.85546875" style="3" customWidth="1"/>
    <col min="8451" max="8459" width="7.7109375" style="3" customWidth="1"/>
    <col min="8460" max="8460" width="8.28515625" style="3" customWidth="1"/>
    <col min="8461" max="8463" width="7.7109375" style="3" customWidth="1"/>
    <col min="8464" max="8705" width="11.42578125" style="3"/>
    <col min="8706" max="8706" width="26.85546875" style="3" customWidth="1"/>
    <col min="8707" max="8715" width="7.7109375" style="3" customWidth="1"/>
    <col min="8716" max="8716" width="8.28515625" style="3" customWidth="1"/>
    <col min="8717" max="8719" width="7.7109375" style="3" customWidth="1"/>
    <col min="8720" max="8961" width="11.42578125" style="3"/>
    <col min="8962" max="8962" width="26.85546875" style="3" customWidth="1"/>
    <col min="8963" max="8971" width="7.7109375" style="3" customWidth="1"/>
    <col min="8972" max="8972" width="8.28515625" style="3" customWidth="1"/>
    <col min="8973" max="8975" width="7.7109375" style="3" customWidth="1"/>
    <col min="8976" max="9217" width="11.42578125" style="3"/>
    <col min="9218" max="9218" width="26.85546875" style="3" customWidth="1"/>
    <col min="9219" max="9227" width="7.7109375" style="3" customWidth="1"/>
    <col min="9228" max="9228" width="8.28515625" style="3" customWidth="1"/>
    <col min="9229" max="9231" width="7.7109375" style="3" customWidth="1"/>
    <col min="9232" max="9473" width="11.42578125" style="3"/>
    <col min="9474" max="9474" width="26.85546875" style="3" customWidth="1"/>
    <col min="9475" max="9483" width="7.7109375" style="3" customWidth="1"/>
    <col min="9484" max="9484" width="8.28515625" style="3" customWidth="1"/>
    <col min="9485" max="9487" width="7.7109375" style="3" customWidth="1"/>
    <col min="9488" max="9729" width="11.42578125" style="3"/>
    <col min="9730" max="9730" width="26.85546875" style="3" customWidth="1"/>
    <col min="9731" max="9739" width="7.7109375" style="3" customWidth="1"/>
    <col min="9740" max="9740" width="8.28515625" style="3" customWidth="1"/>
    <col min="9741" max="9743" width="7.7109375" style="3" customWidth="1"/>
    <col min="9744" max="9985" width="11.42578125" style="3"/>
    <col min="9986" max="9986" width="26.85546875" style="3" customWidth="1"/>
    <col min="9987" max="9995" width="7.7109375" style="3" customWidth="1"/>
    <col min="9996" max="9996" width="8.28515625" style="3" customWidth="1"/>
    <col min="9997" max="9999" width="7.7109375" style="3" customWidth="1"/>
    <col min="10000" max="10241" width="11.42578125" style="3"/>
    <col min="10242" max="10242" width="26.85546875" style="3" customWidth="1"/>
    <col min="10243" max="10251" width="7.7109375" style="3" customWidth="1"/>
    <col min="10252" max="10252" width="8.28515625" style="3" customWidth="1"/>
    <col min="10253" max="10255" width="7.7109375" style="3" customWidth="1"/>
    <col min="10256" max="10497" width="11.42578125" style="3"/>
    <col min="10498" max="10498" width="26.85546875" style="3" customWidth="1"/>
    <col min="10499" max="10507" width="7.7109375" style="3" customWidth="1"/>
    <col min="10508" max="10508" width="8.28515625" style="3" customWidth="1"/>
    <col min="10509" max="10511" width="7.7109375" style="3" customWidth="1"/>
    <col min="10512" max="10753" width="11.42578125" style="3"/>
    <col min="10754" max="10754" width="26.85546875" style="3" customWidth="1"/>
    <col min="10755" max="10763" width="7.7109375" style="3" customWidth="1"/>
    <col min="10764" max="10764" width="8.28515625" style="3" customWidth="1"/>
    <col min="10765" max="10767" width="7.7109375" style="3" customWidth="1"/>
    <col min="10768" max="11009" width="11.42578125" style="3"/>
    <col min="11010" max="11010" width="26.85546875" style="3" customWidth="1"/>
    <col min="11011" max="11019" width="7.7109375" style="3" customWidth="1"/>
    <col min="11020" max="11020" width="8.28515625" style="3" customWidth="1"/>
    <col min="11021" max="11023" width="7.7109375" style="3" customWidth="1"/>
    <col min="11024" max="11265" width="11.42578125" style="3"/>
    <col min="11266" max="11266" width="26.85546875" style="3" customWidth="1"/>
    <col min="11267" max="11275" width="7.7109375" style="3" customWidth="1"/>
    <col min="11276" max="11276" width="8.28515625" style="3" customWidth="1"/>
    <col min="11277" max="11279" width="7.7109375" style="3" customWidth="1"/>
    <col min="11280" max="11521" width="11.42578125" style="3"/>
    <col min="11522" max="11522" width="26.85546875" style="3" customWidth="1"/>
    <col min="11523" max="11531" width="7.7109375" style="3" customWidth="1"/>
    <col min="11532" max="11532" width="8.28515625" style="3" customWidth="1"/>
    <col min="11533" max="11535" width="7.7109375" style="3" customWidth="1"/>
    <col min="11536" max="11777" width="11.42578125" style="3"/>
    <col min="11778" max="11778" width="26.85546875" style="3" customWidth="1"/>
    <col min="11779" max="11787" width="7.7109375" style="3" customWidth="1"/>
    <col min="11788" max="11788" width="8.28515625" style="3" customWidth="1"/>
    <col min="11789" max="11791" width="7.7109375" style="3" customWidth="1"/>
    <col min="11792" max="12033" width="11.42578125" style="3"/>
    <col min="12034" max="12034" width="26.85546875" style="3" customWidth="1"/>
    <col min="12035" max="12043" width="7.7109375" style="3" customWidth="1"/>
    <col min="12044" max="12044" width="8.28515625" style="3" customWidth="1"/>
    <col min="12045" max="12047" width="7.7109375" style="3" customWidth="1"/>
    <col min="12048" max="12289" width="11.42578125" style="3"/>
    <col min="12290" max="12290" width="26.85546875" style="3" customWidth="1"/>
    <col min="12291" max="12299" width="7.7109375" style="3" customWidth="1"/>
    <col min="12300" max="12300" width="8.28515625" style="3" customWidth="1"/>
    <col min="12301" max="12303" width="7.7109375" style="3" customWidth="1"/>
    <col min="12304" max="12545" width="11.42578125" style="3"/>
    <col min="12546" max="12546" width="26.85546875" style="3" customWidth="1"/>
    <col min="12547" max="12555" width="7.7109375" style="3" customWidth="1"/>
    <col min="12556" max="12556" width="8.28515625" style="3" customWidth="1"/>
    <col min="12557" max="12559" width="7.7109375" style="3" customWidth="1"/>
    <col min="12560" max="12801" width="11.42578125" style="3"/>
    <col min="12802" max="12802" width="26.85546875" style="3" customWidth="1"/>
    <col min="12803" max="12811" width="7.7109375" style="3" customWidth="1"/>
    <col min="12812" max="12812" width="8.28515625" style="3" customWidth="1"/>
    <col min="12813" max="12815" width="7.7109375" style="3" customWidth="1"/>
    <col min="12816" max="13057" width="11.42578125" style="3"/>
    <col min="13058" max="13058" width="26.85546875" style="3" customWidth="1"/>
    <col min="13059" max="13067" width="7.7109375" style="3" customWidth="1"/>
    <col min="13068" max="13068" width="8.28515625" style="3" customWidth="1"/>
    <col min="13069" max="13071" width="7.7109375" style="3" customWidth="1"/>
    <col min="13072" max="13313" width="11.42578125" style="3"/>
    <col min="13314" max="13314" width="26.85546875" style="3" customWidth="1"/>
    <col min="13315" max="13323" width="7.7109375" style="3" customWidth="1"/>
    <col min="13324" max="13324" width="8.28515625" style="3" customWidth="1"/>
    <col min="13325" max="13327" width="7.7109375" style="3" customWidth="1"/>
    <col min="13328" max="13569" width="11.42578125" style="3"/>
    <col min="13570" max="13570" width="26.85546875" style="3" customWidth="1"/>
    <col min="13571" max="13579" width="7.7109375" style="3" customWidth="1"/>
    <col min="13580" max="13580" width="8.28515625" style="3" customWidth="1"/>
    <col min="13581" max="13583" width="7.7109375" style="3" customWidth="1"/>
    <col min="13584" max="13825" width="11.42578125" style="3"/>
    <col min="13826" max="13826" width="26.85546875" style="3" customWidth="1"/>
    <col min="13827" max="13835" width="7.7109375" style="3" customWidth="1"/>
    <col min="13836" max="13836" width="8.28515625" style="3" customWidth="1"/>
    <col min="13837" max="13839" width="7.7109375" style="3" customWidth="1"/>
    <col min="13840" max="14081" width="11.42578125" style="3"/>
    <col min="14082" max="14082" width="26.85546875" style="3" customWidth="1"/>
    <col min="14083" max="14091" width="7.7109375" style="3" customWidth="1"/>
    <col min="14092" max="14092" width="8.28515625" style="3" customWidth="1"/>
    <col min="14093" max="14095" width="7.7109375" style="3" customWidth="1"/>
    <col min="14096" max="14337" width="11.42578125" style="3"/>
    <col min="14338" max="14338" width="26.85546875" style="3" customWidth="1"/>
    <col min="14339" max="14347" width="7.7109375" style="3" customWidth="1"/>
    <col min="14348" max="14348" width="8.28515625" style="3" customWidth="1"/>
    <col min="14349" max="14351" width="7.7109375" style="3" customWidth="1"/>
    <col min="14352" max="14593" width="11.42578125" style="3"/>
    <col min="14594" max="14594" width="26.85546875" style="3" customWidth="1"/>
    <col min="14595" max="14603" width="7.7109375" style="3" customWidth="1"/>
    <col min="14604" max="14604" width="8.28515625" style="3" customWidth="1"/>
    <col min="14605" max="14607" width="7.7109375" style="3" customWidth="1"/>
    <col min="14608" max="14849" width="11.42578125" style="3"/>
    <col min="14850" max="14850" width="26.85546875" style="3" customWidth="1"/>
    <col min="14851" max="14859" width="7.7109375" style="3" customWidth="1"/>
    <col min="14860" max="14860" width="8.28515625" style="3" customWidth="1"/>
    <col min="14861" max="14863" width="7.7109375" style="3" customWidth="1"/>
    <col min="14864" max="15105" width="11.42578125" style="3"/>
    <col min="15106" max="15106" width="26.85546875" style="3" customWidth="1"/>
    <col min="15107" max="15115" width="7.7109375" style="3" customWidth="1"/>
    <col min="15116" max="15116" width="8.28515625" style="3" customWidth="1"/>
    <col min="15117" max="15119" width="7.7109375" style="3" customWidth="1"/>
    <col min="15120" max="15361" width="11.42578125" style="3"/>
    <col min="15362" max="15362" width="26.85546875" style="3" customWidth="1"/>
    <col min="15363" max="15371" width="7.7109375" style="3" customWidth="1"/>
    <col min="15372" max="15372" width="8.28515625" style="3" customWidth="1"/>
    <col min="15373" max="15375" width="7.7109375" style="3" customWidth="1"/>
    <col min="15376" max="15617" width="11.42578125" style="3"/>
    <col min="15618" max="15618" width="26.85546875" style="3" customWidth="1"/>
    <col min="15619" max="15627" width="7.7109375" style="3" customWidth="1"/>
    <col min="15628" max="15628" width="8.28515625" style="3" customWidth="1"/>
    <col min="15629" max="15631" width="7.7109375" style="3" customWidth="1"/>
    <col min="15632" max="15873" width="11.42578125" style="3"/>
    <col min="15874" max="15874" width="26.85546875" style="3" customWidth="1"/>
    <col min="15875" max="15883" width="7.7109375" style="3" customWidth="1"/>
    <col min="15884" max="15884" width="8.28515625" style="3" customWidth="1"/>
    <col min="15885" max="15887" width="7.7109375" style="3" customWidth="1"/>
    <col min="15888" max="16129" width="11.42578125" style="3"/>
    <col min="16130" max="16130" width="26.85546875" style="3" customWidth="1"/>
    <col min="16131" max="16139" width="7.7109375" style="3" customWidth="1"/>
    <col min="16140" max="16140" width="8.28515625" style="3" customWidth="1"/>
    <col min="16141" max="16143" width="7.7109375" style="3" customWidth="1"/>
    <col min="16144" max="16384" width="11.42578125" style="3"/>
  </cols>
  <sheetData>
    <row r="1" spans="1:24" ht="20.25" customHeight="1" x14ac:dyDescent="0.25">
      <c r="A1" s="159"/>
      <c r="B1" s="160"/>
      <c r="C1" s="161"/>
      <c r="D1" s="155" t="s">
        <v>20</v>
      </c>
      <c r="E1" s="155"/>
      <c r="F1" s="155"/>
      <c r="G1" s="155"/>
      <c r="H1" s="155"/>
      <c r="I1" s="155"/>
      <c r="J1" s="155"/>
      <c r="K1" s="155"/>
      <c r="L1" s="155"/>
      <c r="M1" s="155"/>
      <c r="N1" s="155"/>
      <c r="O1" s="156"/>
    </row>
    <row r="2" spans="1:24" ht="15.75" customHeight="1" thickBot="1" x14ac:dyDescent="0.3">
      <c r="A2" s="162"/>
      <c r="B2" s="163"/>
      <c r="C2" s="164"/>
      <c r="D2" s="157" t="s">
        <v>61</v>
      </c>
      <c r="E2" s="157"/>
      <c r="F2" s="157"/>
      <c r="G2" s="157"/>
      <c r="H2" s="157"/>
      <c r="I2" s="157"/>
      <c r="J2" s="157"/>
      <c r="K2" s="157"/>
      <c r="L2" s="157"/>
      <c r="M2" s="157"/>
      <c r="N2" s="157"/>
      <c r="O2" s="158"/>
    </row>
    <row r="3" spans="1:24" ht="13.5" customHeight="1" x14ac:dyDescent="0.25">
      <c r="A3" s="165" t="s">
        <v>0</v>
      </c>
      <c r="B3" s="166"/>
      <c r="C3" s="166"/>
      <c r="D3" s="166"/>
      <c r="E3" s="166"/>
      <c r="F3" s="166" t="str">
        <f>'SET-G. Proyectos'!J3</f>
        <v>GESTIÓN DE PROYECTOS</v>
      </c>
      <c r="G3" s="166"/>
      <c r="H3" s="166"/>
      <c r="I3" s="166"/>
      <c r="J3" s="166"/>
      <c r="K3" s="166"/>
      <c r="L3" s="166"/>
      <c r="M3" s="166"/>
      <c r="N3" s="166"/>
      <c r="O3" s="167"/>
    </row>
    <row r="4" spans="1:24" ht="15.75" customHeight="1" x14ac:dyDescent="0.25">
      <c r="A4" s="133" t="s">
        <v>1</v>
      </c>
      <c r="B4" s="134"/>
      <c r="C4" s="134"/>
      <c r="D4" s="134"/>
      <c r="E4" s="134"/>
      <c r="F4" s="135" t="str">
        <f>'SET-G. Proyectos'!$B9</f>
        <v>Nivel de acueductos construidos por aguas del Huila en funcionamiento de la comunidad.</v>
      </c>
      <c r="G4" s="135"/>
      <c r="H4" s="135"/>
      <c r="I4" s="135"/>
      <c r="J4" s="135"/>
      <c r="K4" s="135"/>
      <c r="L4" s="135"/>
      <c r="M4" s="135"/>
      <c r="N4" s="135"/>
      <c r="O4" s="187"/>
    </row>
    <row r="5" spans="1:24" ht="15.75" customHeight="1" x14ac:dyDescent="0.25">
      <c r="A5" s="133" t="s">
        <v>49</v>
      </c>
      <c r="B5" s="134"/>
      <c r="C5" s="134"/>
      <c r="D5" s="134"/>
      <c r="E5" s="134"/>
      <c r="F5" s="152" t="str">
        <f>'SET-G. Proyectos'!F9</f>
        <v>Efectividad</v>
      </c>
      <c r="G5" s="153"/>
      <c r="H5" s="153"/>
      <c r="I5" s="153"/>
      <c r="J5" s="153"/>
      <c r="K5" s="153"/>
      <c r="L5" s="153"/>
      <c r="M5" s="153"/>
      <c r="N5" s="153"/>
      <c r="O5" s="154"/>
    </row>
    <row r="6" spans="1:24" ht="17.25" customHeight="1" thickBot="1" x14ac:dyDescent="0.3">
      <c r="A6" s="138" t="s">
        <v>21</v>
      </c>
      <c r="B6" s="139"/>
      <c r="C6" s="139"/>
      <c r="D6" s="139"/>
      <c r="E6" s="139"/>
      <c r="F6" s="16" t="s">
        <v>114</v>
      </c>
      <c r="G6" s="140" t="str">
        <f>'SET-G. Proyectos'!A9</f>
        <v>IN04</v>
      </c>
      <c r="H6" s="140"/>
      <c r="I6" s="140"/>
      <c r="J6" s="140"/>
      <c r="K6" s="140"/>
      <c r="L6" s="140"/>
      <c r="M6" s="140"/>
      <c r="N6" s="140"/>
      <c r="O6" s="188"/>
    </row>
    <row r="7" spans="1:24" ht="12.75" customHeight="1" x14ac:dyDescent="0.25">
      <c r="A7" s="143" t="s">
        <v>22</v>
      </c>
      <c r="B7" s="144"/>
      <c r="C7" s="144"/>
      <c r="D7" s="144"/>
      <c r="E7" s="147" t="s">
        <v>23</v>
      </c>
      <c r="F7" s="147" t="s">
        <v>24</v>
      </c>
      <c r="G7" s="147"/>
      <c r="H7" s="147" t="s">
        <v>25</v>
      </c>
      <c r="I7" s="147" t="s">
        <v>26</v>
      </c>
      <c r="J7" s="147" t="s">
        <v>27</v>
      </c>
      <c r="K7" s="147"/>
      <c r="L7" s="149" t="s">
        <v>28</v>
      </c>
      <c r="M7" s="149"/>
      <c r="N7" s="149"/>
      <c r="O7" s="150"/>
    </row>
    <row r="8" spans="1:24" ht="46.5" customHeight="1" x14ac:dyDescent="0.25">
      <c r="A8" s="145"/>
      <c r="B8" s="146"/>
      <c r="C8" s="146"/>
      <c r="D8" s="146"/>
      <c r="E8" s="148"/>
      <c r="F8" s="148"/>
      <c r="G8" s="148"/>
      <c r="H8" s="148"/>
      <c r="I8" s="148"/>
      <c r="J8" s="148"/>
      <c r="K8" s="148"/>
      <c r="L8" s="146" t="s">
        <v>29</v>
      </c>
      <c r="M8" s="146"/>
      <c r="N8" s="146" t="s">
        <v>30</v>
      </c>
      <c r="O8" s="151"/>
    </row>
    <row r="9" spans="1:24" ht="109.5" customHeight="1" thickBot="1" x14ac:dyDescent="0.3">
      <c r="A9" s="109" t="str">
        <f>'SET-G. Proyectos'!$C9</f>
        <v>Medir el impacto de las obras realizadas en los  acueductos para las comunidades frente al componente del funcionamiento y el suministro del agua potable.</v>
      </c>
      <c r="B9" s="110"/>
      <c r="C9" s="110"/>
      <c r="D9" s="110"/>
      <c r="E9" s="13" t="s">
        <v>35</v>
      </c>
      <c r="F9" s="110" t="str">
        <f>'SET-G. Proyectos'!$D9</f>
        <v>Número acueductos construidos por Aguas del Huila funcionando en terminos normales / total de obras construidas y mejoradas por aguas del Huila en el tiempo*100</v>
      </c>
      <c r="G9" s="110"/>
      <c r="H9" s="12">
        <f>$O16</f>
        <v>0.9</v>
      </c>
      <c r="I9" s="25" t="str">
        <f>'SET-G. Proyectos'!$E9</f>
        <v>Semestral</v>
      </c>
      <c r="J9" s="111" t="s">
        <v>76</v>
      </c>
      <c r="K9" s="112"/>
      <c r="L9" s="112"/>
      <c r="M9" s="112"/>
      <c r="N9" s="112"/>
      <c r="O9" s="113"/>
    </row>
    <row r="10" spans="1:24" ht="13.5" customHeight="1" x14ac:dyDescent="0.25">
      <c r="A10" s="119" t="s">
        <v>38</v>
      </c>
      <c r="B10" s="120"/>
      <c r="C10" s="120"/>
      <c r="D10" s="120"/>
      <c r="E10" s="120"/>
      <c r="F10" s="120"/>
      <c r="G10" s="120"/>
      <c r="H10" s="120"/>
      <c r="I10" s="120"/>
      <c r="J10" s="120"/>
      <c r="K10" s="120"/>
      <c r="L10" s="120"/>
      <c r="M10" s="120"/>
      <c r="N10" s="120"/>
      <c r="O10" s="121"/>
    </row>
    <row r="11" spans="1:24" ht="20.25" customHeight="1" thickBot="1" x14ac:dyDescent="0.3">
      <c r="A11" s="122" t="s">
        <v>113</v>
      </c>
      <c r="B11" s="123"/>
      <c r="C11" s="123"/>
      <c r="D11" s="123"/>
      <c r="E11" s="123"/>
      <c r="F11" s="123"/>
      <c r="G11" s="123"/>
      <c r="H11" s="123"/>
      <c r="I11" s="123"/>
      <c r="J11" s="123"/>
      <c r="K11" s="123"/>
      <c r="L11" s="123"/>
      <c r="M11" s="123"/>
      <c r="N11" s="123"/>
      <c r="O11" s="124"/>
    </row>
    <row r="12" spans="1:24" ht="15" customHeight="1" thickBot="1" x14ac:dyDescent="0.3">
      <c r="A12" s="125" t="s">
        <v>31</v>
      </c>
      <c r="B12" s="126"/>
      <c r="C12" s="126"/>
      <c r="D12" s="126"/>
      <c r="E12" s="126"/>
      <c r="F12" s="126"/>
      <c r="G12" s="126"/>
      <c r="H12" s="126"/>
      <c r="I12" s="126"/>
      <c r="J12" s="126"/>
      <c r="K12" s="126"/>
      <c r="L12" s="126"/>
      <c r="M12" s="126"/>
      <c r="N12" s="126"/>
      <c r="O12" s="127"/>
      <c r="V12" s="7"/>
      <c r="W12" s="24"/>
      <c r="X12" s="24"/>
    </row>
    <row r="13" spans="1:24" ht="16.5" customHeight="1" x14ac:dyDescent="0.25">
      <c r="A13" s="128" t="s">
        <v>134</v>
      </c>
      <c r="B13" s="129"/>
      <c r="C13" s="129"/>
      <c r="D13" s="129"/>
      <c r="E13" s="129"/>
      <c r="F13" s="129"/>
      <c r="G13" s="129"/>
      <c r="H13" s="129"/>
      <c r="I13" s="129"/>
      <c r="J13" s="129"/>
      <c r="K13" s="129"/>
      <c r="L13" s="129"/>
      <c r="M13" s="129"/>
      <c r="N13" s="129"/>
      <c r="O13" s="130"/>
      <c r="V13" s="7"/>
      <c r="W13" s="8"/>
      <c r="X13" s="8"/>
    </row>
    <row r="14" spans="1:24" ht="16.5" customHeight="1" x14ac:dyDescent="0.25">
      <c r="A14" s="131" t="s">
        <v>32</v>
      </c>
      <c r="B14" s="132"/>
      <c r="C14" s="55" t="s">
        <v>8</v>
      </c>
      <c r="D14" s="55" t="s">
        <v>9</v>
      </c>
      <c r="E14" s="55" t="s">
        <v>10</v>
      </c>
      <c r="F14" s="55" t="s">
        <v>11</v>
      </c>
      <c r="G14" s="55" t="s">
        <v>12</v>
      </c>
      <c r="H14" s="55" t="s">
        <v>13</v>
      </c>
      <c r="I14" s="55" t="s">
        <v>14</v>
      </c>
      <c r="J14" s="55" t="s">
        <v>15</v>
      </c>
      <c r="K14" s="55" t="s">
        <v>16</v>
      </c>
      <c r="L14" s="55" t="s">
        <v>17</v>
      </c>
      <c r="M14" s="55" t="s">
        <v>18</v>
      </c>
      <c r="N14" s="55" t="s">
        <v>19</v>
      </c>
      <c r="O14" s="6" t="s">
        <v>33</v>
      </c>
      <c r="V14" s="7"/>
      <c r="W14" s="8"/>
      <c r="X14" s="8"/>
    </row>
    <row r="15" spans="1:24" ht="16.5" customHeight="1" x14ac:dyDescent="0.25">
      <c r="A15" s="94" t="s">
        <v>39</v>
      </c>
      <c r="B15" s="95"/>
      <c r="C15" s="61">
        <f t="shared" ref="C15:N15" si="0">$O$15</f>
        <v>0.9</v>
      </c>
      <c r="D15" s="61">
        <f t="shared" si="0"/>
        <v>0.9</v>
      </c>
      <c r="E15" s="61">
        <f t="shared" si="0"/>
        <v>0.9</v>
      </c>
      <c r="F15" s="61">
        <f t="shared" si="0"/>
        <v>0.9</v>
      </c>
      <c r="G15" s="61">
        <f t="shared" si="0"/>
        <v>0.9</v>
      </c>
      <c r="H15" s="61">
        <f t="shared" si="0"/>
        <v>0.9</v>
      </c>
      <c r="I15" s="61">
        <f t="shared" si="0"/>
        <v>0.9</v>
      </c>
      <c r="J15" s="61">
        <f t="shared" si="0"/>
        <v>0.9</v>
      </c>
      <c r="K15" s="61">
        <f t="shared" si="0"/>
        <v>0.9</v>
      </c>
      <c r="L15" s="61">
        <f t="shared" si="0"/>
        <v>0.9</v>
      </c>
      <c r="M15" s="61">
        <f t="shared" si="0"/>
        <v>0.9</v>
      </c>
      <c r="N15" s="61">
        <f t="shared" si="0"/>
        <v>0.9</v>
      </c>
      <c r="O15" s="58">
        <f>'SET-G. Proyectos'!J9</f>
        <v>0.9</v>
      </c>
      <c r="V15" s="7"/>
      <c r="W15" s="8"/>
      <c r="X15" s="8"/>
    </row>
    <row r="16" spans="1:24" ht="17.25" customHeight="1" x14ac:dyDescent="0.25">
      <c r="A16" s="94" t="s">
        <v>135</v>
      </c>
      <c r="B16" s="95"/>
      <c r="C16" s="61">
        <f t="shared" ref="C16:N16" si="1">$O$16</f>
        <v>0.9</v>
      </c>
      <c r="D16" s="61">
        <f t="shared" si="1"/>
        <v>0.9</v>
      </c>
      <c r="E16" s="61">
        <f t="shared" si="1"/>
        <v>0.9</v>
      </c>
      <c r="F16" s="61">
        <f t="shared" si="1"/>
        <v>0.9</v>
      </c>
      <c r="G16" s="61">
        <f t="shared" si="1"/>
        <v>0.9</v>
      </c>
      <c r="H16" s="61">
        <f t="shared" si="1"/>
        <v>0.9</v>
      </c>
      <c r="I16" s="61">
        <f t="shared" si="1"/>
        <v>0.9</v>
      </c>
      <c r="J16" s="61">
        <f t="shared" si="1"/>
        <v>0.9</v>
      </c>
      <c r="K16" s="61">
        <f t="shared" si="1"/>
        <v>0.9</v>
      </c>
      <c r="L16" s="61">
        <f t="shared" si="1"/>
        <v>0.9</v>
      </c>
      <c r="M16" s="61">
        <f t="shared" si="1"/>
        <v>0.9</v>
      </c>
      <c r="N16" s="61">
        <f t="shared" si="1"/>
        <v>0.9</v>
      </c>
      <c r="O16" s="58">
        <f>'SET-G. Proyectos'!K9</f>
        <v>0.9</v>
      </c>
      <c r="V16" s="7"/>
      <c r="W16" s="8"/>
      <c r="X16" s="8"/>
    </row>
    <row r="17" spans="1:24" ht="17.25" customHeight="1" x14ac:dyDescent="0.25">
      <c r="A17" s="98" t="s">
        <v>130</v>
      </c>
      <c r="B17" s="99"/>
      <c r="C17" s="50" t="str">
        <f>IF((C18),C18-C19,"-")</f>
        <v>-</v>
      </c>
      <c r="D17" s="50" t="str">
        <f t="shared" ref="D17:O17" si="2">IF((D18),D18-D19,"-")</f>
        <v>-</v>
      </c>
      <c r="E17" s="50" t="str">
        <f t="shared" si="2"/>
        <v>-</v>
      </c>
      <c r="F17" s="50" t="str">
        <f t="shared" si="2"/>
        <v>-</v>
      </c>
      <c r="G17" s="50" t="str">
        <f t="shared" si="2"/>
        <v>-</v>
      </c>
      <c r="H17" s="50" t="str">
        <f t="shared" si="2"/>
        <v>-</v>
      </c>
      <c r="I17" s="50" t="str">
        <f t="shared" si="2"/>
        <v>-</v>
      </c>
      <c r="J17" s="50" t="str">
        <f t="shared" si="2"/>
        <v>-</v>
      </c>
      <c r="K17" s="50" t="str">
        <f t="shared" si="2"/>
        <v>-</v>
      </c>
      <c r="L17" s="50" t="str">
        <f t="shared" si="2"/>
        <v>-</v>
      </c>
      <c r="M17" s="50" t="str">
        <f t="shared" si="2"/>
        <v>-</v>
      </c>
      <c r="N17" s="50" t="str">
        <f t="shared" si="2"/>
        <v>-</v>
      </c>
      <c r="O17" s="51" t="str">
        <f t="shared" si="2"/>
        <v>-</v>
      </c>
      <c r="V17" s="7"/>
      <c r="W17" s="8"/>
      <c r="X17" s="8"/>
    </row>
    <row r="18" spans="1:24" ht="21.75" customHeight="1" x14ac:dyDescent="0.25">
      <c r="A18" s="100" t="s">
        <v>37</v>
      </c>
      <c r="B18" s="28" t="s">
        <v>123</v>
      </c>
      <c r="C18" s="44"/>
      <c r="D18" s="44"/>
      <c r="E18" s="44"/>
      <c r="F18" s="44"/>
      <c r="G18" s="44"/>
      <c r="H18" s="44"/>
      <c r="I18" s="44"/>
      <c r="J18" s="44"/>
      <c r="K18" s="44"/>
      <c r="L18" s="44"/>
      <c r="M18" s="44"/>
      <c r="N18" s="44"/>
      <c r="O18" s="45">
        <f>MAX(C18:N18)</f>
        <v>0</v>
      </c>
      <c r="V18" s="7"/>
      <c r="W18" s="8"/>
      <c r="X18" s="8"/>
    </row>
    <row r="19" spans="1:24" ht="28.5" customHeight="1" x14ac:dyDescent="0.25">
      <c r="A19" s="100"/>
      <c r="B19" s="28" t="s">
        <v>124</v>
      </c>
      <c r="C19" s="44"/>
      <c r="D19" s="44"/>
      <c r="E19" s="44"/>
      <c r="F19" s="44"/>
      <c r="G19" s="44"/>
      <c r="H19" s="44"/>
      <c r="I19" s="44"/>
      <c r="J19" s="44"/>
      <c r="K19" s="44"/>
      <c r="L19" s="44"/>
      <c r="M19" s="44"/>
      <c r="N19" s="44"/>
      <c r="O19" s="45">
        <f>MAX(C19:N19)</f>
        <v>0</v>
      </c>
      <c r="V19" s="7"/>
      <c r="W19" s="8"/>
      <c r="X19" s="8"/>
    </row>
    <row r="20" spans="1:24" ht="17.25" customHeight="1" x14ac:dyDescent="0.25">
      <c r="A20" s="100"/>
      <c r="B20" s="53"/>
      <c r="C20" s="4"/>
      <c r="D20" s="4"/>
      <c r="E20" s="4"/>
      <c r="F20" s="4"/>
      <c r="G20" s="4"/>
      <c r="H20" s="4"/>
      <c r="I20" s="4"/>
      <c r="J20" s="4"/>
      <c r="K20" s="4"/>
      <c r="L20" s="4"/>
      <c r="M20" s="4"/>
      <c r="N20" s="4"/>
      <c r="O20" s="14"/>
      <c r="V20" s="7"/>
      <c r="W20" s="8"/>
      <c r="X20" s="8"/>
    </row>
    <row r="21" spans="1:24" ht="18" customHeight="1" thickBot="1" x14ac:dyDescent="0.3">
      <c r="A21" s="101"/>
      <c r="B21" s="54" t="s">
        <v>3</v>
      </c>
      <c r="C21" s="5"/>
      <c r="D21" s="5"/>
      <c r="E21" s="5"/>
      <c r="F21" s="5"/>
      <c r="G21" s="5"/>
      <c r="H21" s="5"/>
      <c r="I21" s="5"/>
      <c r="J21" s="5"/>
      <c r="K21" s="5"/>
      <c r="L21" s="5"/>
      <c r="M21" s="5"/>
      <c r="N21" s="5"/>
      <c r="O21" s="15"/>
      <c r="V21" s="7"/>
      <c r="W21" s="8"/>
      <c r="X21" s="8"/>
    </row>
    <row r="22" spans="1:24" ht="33" customHeight="1" thickBot="1" x14ac:dyDescent="0.3">
      <c r="A22" s="102" t="s">
        <v>34</v>
      </c>
      <c r="B22" s="103"/>
      <c r="C22" s="104"/>
      <c r="D22" s="181" t="str">
        <f>'SET-G. Proyectos'!$G9</f>
        <v>Entre 80% y 100%</v>
      </c>
      <c r="E22" s="182"/>
      <c r="F22" s="182"/>
      <c r="G22" s="183"/>
      <c r="H22" s="181" t="str">
        <f>'SET-G. Proyectos'!$H9</f>
        <v>Entre 60% y 79%</v>
      </c>
      <c r="I22" s="182"/>
      <c r="J22" s="182"/>
      <c r="K22" s="183"/>
      <c r="L22" s="184" t="str">
        <f>'SET-G. Proyectos'!$I9</f>
        <v>Menor al 60%</v>
      </c>
      <c r="M22" s="185"/>
      <c r="N22" s="185"/>
      <c r="O22" s="186"/>
      <c r="V22" s="7"/>
      <c r="W22" s="8"/>
      <c r="X22" s="8"/>
    </row>
    <row r="23" spans="1:24" ht="33" customHeight="1" thickBot="1" x14ac:dyDescent="0.3">
      <c r="A23" s="105"/>
      <c r="B23" s="106"/>
      <c r="C23" s="106"/>
      <c r="D23" s="107" t="s">
        <v>7</v>
      </c>
      <c r="E23" s="107"/>
      <c r="F23" s="107"/>
      <c r="G23" s="107"/>
      <c r="H23" s="108" t="s">
        <v>55</v>
      </c>
      <c r="I23" s="108"/>
      <c r="J23" s="108"/>
      <c r="K23" s="108"/>
      <c r="L23" s="114" t="s">
        <v>56</v>
      </c>
      <c r="M23" s="114"/>
      <c r="N23" s="114"/>
      <c r="O23" s="115"/>
      <c r="V23" s="7"/>
      <c r="W23" s="8"/>
      <c r="X23" s="8"/>
    </row>
    <row r="24" spans="1:24" ht="15.75" customHeight="1" thickBot="1" x14ac:dyDescent="0.3">
      <c r="A24" s="116" t="s">
        <v>36</v>
      </c>
      <c r="B24" s="117"/>
      <c r="C24" s="117"/>
      <c r="D24" s="117"/>
      <c r="E24" s="117"/>
      <c r="F24" s="117"/>
      <c r="G24" s="117"/>
      <c r="H24" s="117"/>
      <c r="I24" s="117"/>
      <c r="J24" s="117"/>
      <c r="K24" s="117"/>
      <c r="L24" s="117"/>
      <c r="M24" s="117"/>
      <c r="N24" s="117"/>
      <c r="O24" s="118"/>
      <c r="V24" s="7"/>
      <c r="W24" s="8"/>
      <c r="X24" s="8"/>
    </row>
    <row r="25" spans="1:24" ht="264.75" customHeight="1" thickBot="1" x14ac:dyDescent="0.3">
      <c r="A25" s="178"/>
      <c r="B25" s="179"/>
      <c r="C25" s="179"/>
      <c r="D25" s="179"/>
      <c r="E25" s="179"/>
      <c r="F25" s="179"/>
      <c r="G25" s="179"/>
      <c r="H25" s="179"/>
      <c r="I25" s="179"/>
      <c r="J25" s="179"/>
      <c r="K25" s="179"/>
      <c r="L25" s="179"/>
      <c r="M25" s="179"/>
      <c r="N25" s="179"/>
      <c r="O25" s="180"/>
      <c r="V25" s="7"/>
    </row>
    <row r="26" spans="1:24" ht="15" customHeight="1" x14ac:dyDescent="0.25">
      <c r="A26" s="169" t="s">
        <v>52</v>
      </c>
      <c r="B26" s="170"/>
      <c r="C26" s="170"/>
      <c r="D26" s="170"/>
      <c r="E26" s="170"/>
      <c r="F26" s="170"/>
      <c r="G26" s="170"/>
      <c r="H26" s="170"/>
      <c r="I26" s="170"/>
      <c r="J26" s="170"/>
      <c r="K26" s="170"/>
      <c r="L26" s="170"/>
      <c r="M26" s="170"/>
      <c r="N26" s="171" t="s">
        <v>54</v>
      </c>
      <c r="O26" s="172"/>
    </row>
    <row r="27" spans="1:24" ht="72.75" customHeight="1" x14ac:dyDescent="0.25">
      <c r="A27" s="84" t="s">
        <v>138</v>
      </c>
      <c r="B27" s="85"/>
      <c r="C27" s="85"/>
      <c r="D27" s="85"/>
      <c r="E27" s="85"/>
      <c r="F27" s="85"/>
      <c r="G27" s="85"/>
      <c r="H27" s="85"/>
      <c r="I27" s="85"/>
      <c r="J27" s="85"/>
      <c r="K27" s="85"/>
      <c r="L27" s="85"/>
      <c r="M27" s="85"/>
      <c r="N27" s="86" t="s">
        <v>137</v>
      </c>
      <c r="O27" s="87"/>
    </row>
    <row r="28" spans="1:24" ht="21.75" customHeight="1" x14ac:dyDescent="0.25">
      <c r="A28" s="84" t="s">
        <v>139</v>
      </c>
      <c r="B28" s="85"/>
      <c r="C28" s="85"/>
      <c r="D28" s="85"/>
      <c r="E28" s="85"/>
      <c r="F28" s="85"/>
      <c r="G28" s="85"/>
      <c r="H28" s="85"/>
      <c r="I28" s="85"/>
      <c r="J28" s="85"/>
      <c r="K28" s="85"/>
      <c r="L28" s="85"/>
      <c r="M28" s="85"/>
      <c r="N28" s="86">
        <v>43132</v>
      </c>
      <c r="O28" s="87"/>
    </row>
    <row r="29" spans="1:24" ht="21.75" customHeight="1" x14ac:dyDescent="0.25">
      <c r="A29" s="84" t="s">
        <v>142</v>
      </c>
      <c r="B29" s="85"/>
      <c r="C29" s="85"/>
      <c r="D29" s="85"/>
      <c r="E29" s="85"/>
      <c r="F29" s="85"/>
      <c r="G29" s="85"/>
      <c r="H29" s="85"/>
      <c r="I29" s="85"/>
      <c r="J29" s="85"/>
      <c r="K29" s="85"/>
      <c r="L29" s="85"/>
      <c r="M29" s="85"/>
      <c r="N29" s="86">
        <v>43160</v>
      </c>
      <c r="O29" s="87"/>
    </row>
    <row r="30" spans="1:24" ht="27" customHeight="1" x14ac:dyDescent="0.25">
      <c r="A30" s="84" t="s">
        <v>140</v>
      </c>
      <c r="B30" s="85"/>
      <c r="C30" s="85"/>
      <c r="D30" s="85"/>
      <c r="E30" s="85"/>
      <c r="F30" s="85"/>
      <c r="G30" s="85"/>
      <c r="H30" s="85"/>
      <c r="I30" s="85"/>
      <c r="J30" s="85"/>
      <c r="K30" s="85"/>
      <c r="L30" s="85"/>
      <c r="M30" s="85"/>
      <c r="N30" s="86">
        <v>43191</v>
      </c>
      <c r="O30" s="87"/>
    </row>
    <row r="31" spans="1:24" ht="60.75" customHeight="1" x14ac:dyDescent="0.25">
      <c r="A31" s="84" t="s">
        <v>141</v>
      </c>
      <c r="B31" s="85"/>
      <c r="C31" s="85"/>
      <c r="D31" s="85"/>
      <c r="E31" s="85"/>
      <c r="F31" s="85"/>
      <c r="G31" s="85"/>
      <c r="H31" s="85"/>
      <c r="I31" s="85"/>
      <c r="J31" s="85"/>
      <c r="K31" s="85"/>
      <c r="L31" s="85"/>
      <c r="M31" s="85"/>
      <c r="N31" s="86">
        <v>43221</v>
      </c>
      <c r="O31" s="87"/>
    </row>
    <row r="32" spans="1:24" ht="69" customHeight="1" x14ac:dyDescent="0.25">
      <c r="A32" s="189" t="s">
        <v>145</v>
      </c>
      <c r="B32" s="190"/>
      <c r="C32" s="190"/>
      <c r="D32" s="190"/>
      <c r="E32" s="190"/>
      <c r="F32" s="190"/>
      <c r="G32" s="190"/>
      <c r="H32" s="190"/>
      <c r="I32" s="190"/>
      <c r="J32" s="190"/>
      <c r="K32" s="190"/>
      <c r="L32" s="190"/>
      <c r="M32" s="190"/>
      <c r="N32" s="86">
        <v>43252</v>
      </c>
      <c r="O32" s="87"/>
    </row>
    <row r="33" spans="1:17" ht="34.5" customHeight="1" x14ac:dyDescent="0.25">
      <c r="A33" s="189" t="s">
        <v>144</v>
      </c>
      <c r="B33" s="190"/>
      <c r="C33" s="190"/>
      <c r="D33" s="190"/>
      <c r="E33" s="190"/>
      <c r="F33" s="190"/>
      <c r="G33" s="190"/>
      <c r="H33" s="190"/>
      <c r="I33" s="190"/>
      <c r="J33" s="190"/>
      <c r="K33" s="190"/>
      <c r="L33" s="190"/>
      <c r="M33" s="190"/>
      <c r="N33" s="86">
        <v>43282</v>
      </c>
      <c r="O33" s="87"/>
    </row>
    <row r="34" spans="1:17" ht="21.75" customHeight="1" x14ac:dyDescent="0.25">
      <c r="A34" s="84"/>
      <c r="B34" s="85"/>
      <c r="C34" s="85"/>
      <c r="D34" s="85"/>
      <c r="E34" s="85"/>
      <c r="F34" s="85"/>
      <c r="G34" s="85"/>
      <c r="H34" s="85"/>
      <c r="I34" s="85"/>
      <c r="J34" s="85"/>
      <c r="K34" s="85"/>
      <c r="L34" s="85"/>
      <c r="M34" s="85"/>
      <c r="N34" s="86">
        <v>43313</v>
      </c>
      <c r="O34" s="87"/>
    </row>
    <row r="35" spans="1:17" ht="21.75" customHeight="1" x14ac:dyDescent="0.25">
      <c r="A35" s="84"/>
      <c r="B35" s="85"/>
      <c r="C35" s="85"/>
      <c r="D35" s="85"/>
      <c r="E35" s="85"/>
      <c r="F35" s="85"/>
      <c r="G35" s="85"/>
      <c r="H35" s="85"/>
      <c r="I35" s="85"/>
      <c r="J35" s="85"/>
      <c r="K35" s="85"/>
      <c r="L35" s="85"/>
      <c r="M35" s="85"/>
      <c r="N35" s="86">
        <v>43344</v>
      </c>
      <c r="O35" s="87"/>
    </row>
    <row r="36" spans="1:17" ht="21.75" customHeight="1" x14ac:dyDescent="0.25">
      <c r="A36" s="84"/>
      <c r="B36" s="85"/>
      <c r="C36" s="85"/>
      <c r="D36" s="85"/>
      <c r="E36" s="85"/>
      <c r="F36" s="85"/>
      <c r="G36" s="85"/>
      <c r="H36" s="85"/>
      <c r="I36" s="85"/>
      <c r="J36" s="85"/>
      <c r="K36" s="85"/>
      <c r="L36" s="85"/>
      <c r="M36" s="85"/>
      <c r="N36" s="86">
        <v>43374</v>
      </c>
      <c r="O36" s="87"/>
    </row>
    <row r="37" spans="1:17" ht="21.75" customHeight="1" x14ac:dyDescent="0.25">
      <c r="A37" s="84"/>
      <c r="B37" s="85"/>
      <c r="C37" s="85"/>
      <c r="D37" s="85"/>
      <c r="E37" s="85"/>
      <c r="F37" s="85"/>
      <c r="G37" s="85"/>
      <c r="H37" s="85"/>
      <c r="I37" s="85"/>
      <c r="J37" s="85"/>
      <c r="K37" s="85"/>
      <c r="L37" s="85"/>
      <c r="M37" s="85"/>
      <c r="N37" s="86">
        <v>43405</v>
      </c>
      <c r="O37" s="87"/>
    </row>
    <row r="38" spans="1:17" ht="21.75" customHeight="1" thickBot="1" x14ac:dyDescent="0.3">
      <c r="A38" s="84"/>
      <c r="B38" s="85"/>
      <c r="C38" s="85"/>
      <c r="D38" s="85"/>
      <c r="E38" s="85"/>
      <c r="F38" s="85"/>
      <c r="G38" s="85"/>
      <c r="H38" s="85"/>
      <c r="I38" s="85"/>
      <c r="J38" s="85"/>
      <c r="K38" s="85"/>
      <c r="L38" s="85"/>
      <c r="M38" s="85"/>
      <c r="N38" s="86">
        <v>43435</v>
      </c>
      <c r="O38" s="87"/>
    </row>
    <row r="39" spans="1:17" ht="15" customHeight="1" x14ac:dyDescent="0.25">
      <c r="A39" s="169" t="s">
        <v>53</v>
      </c>
      <c r="B39" s="170"/>
      <c r="C39" s="170"/>
      <c r="D39" s="170"/>
      <c r="E39" s="170"/>
      <c r="F39" s="170"/>
      <c r="G39" s="170"/>
      <c r="H39" s="170"/>
      <c r="I39" s="170"/>
      <c r="J39" s="170"/>
      <c r="K39" s="170"/>
      <c r="L39" s="170"/>
      <c r="M39" s="170"/>
      <c r="N39" s="171" t="s">
        <v>54</v>
      </c>
      <c r="O39" s="172"/>
    </row>
    <row r="40" spans="1:17" ht="24" customHeight="1" x14ac:dyDescent="0.25">
      <c r="A40" s="84"/>
      <c r="B40" s="85"/>
      <c r="C40" s="85"/>
      <c r="D40" s="85"/>
      <c r="E40" s="85"/>
      <c r="F40" s="85"/>
      <c r="G40" s="85"/>
      <c r="H40" s="85"/>
      <c r="I40" s="85"/>
      <c r="J40" s="85"/>
      <c r="K40" s="85"/>
      <c r="L40" s="85"/>
      <c r="M40" s="85"/>
      <c r="N40" s="173"/>
      <c r="O40" s="174"/>
    </row>
    <row r="41" spans="1:17" ht="22.5" customHeight="1" thickBot="1" x14ac:dyDescent="0.3">
      <c r="A41" s="175"/>
      <c r="B41" s="176"/>
      <c r="C41" s="176"/>
      <c r="D41" s="176"/>
      <c r="E41" s="176"/>
      <c r="F41" s="176"/>
      <c r="G41" s="176"/>
      <c r="H41" s="176"/>
      <c r="I41" s="176"/>
      <c r="J41" s="176"/>
      <c r="K41" s="176"/>
      <c r="L41" s="176"/>
      <c r="M41" s="176"/>
      <c r="N41" s="176"/>
      <c r="O41" s="177"/>
    </row>
    <row r="42" spans="1:17" ht="4.5" customHeight="1" x14ac:dyDescent="0.25">
      <c r="A42" s="168"/>
      <c r="B42" s="168"/>
      <c r="C42" s="168"/>
      <c r="D42" s="168"/>
      <c r="E42" s="168"/>
      <c r="F42" s="168"/>
      <c r="G42" s="168"/>
      <c r="H42" s="168"/>
      <c r="I42" s="168"/>
      <c r="J42" s="168"/>
      <c r="K42" s="168"/>
      <c r="L42" s="168"/>
      <c r="M42" s="168"/>
      <c r="N42" s="168"/>
      <c r="O42" s="168"/>
    </row>
    <row r="44" spans="1:17" ht="14.25" x14ac:dyDescent="0.2">
      <c r="Q44" s="35" t="s">
        <v>76</v>
      </c>
    </row>
    <row r="45" spans="1:17" ht="14.25" x14ac:dyDescent="0.2">
      <c r="Q45" s="35" t="s">
        <v>77</v>
      </c>
    </row>
    <row r="46" spans="1:17" ht="14.25" x14ac:dyDescent="0.2">
      <c r="Q46" s="35" t="s">
        <v>78</v>
      </c>
    </row>
    <row r="47" spans="1:17" ht="14.25" x14ac:dyDescent="0.2">
      <c r="Q47" s="35" t="s">
        <v>79</v>
      </c>
    </row>
    <row r="48" spans="1:17" ht="14.25" x14ac:dyDescent="0.2">
      <c r="Q48" s="35" t="s">
        <v>80</v>
      </c>
    </row>
    <row r="49" spans="17:17" ht="14.25" x14ac:dyDescent="0.2">
      <c r="Q49" s="35" t="s">
        <v>81</v>
      </c>
    </row>
    <row r="50" spans="17:17" ht="14.25" x14ac:dyDescent="0.2">
      <c r="Q50" s="35" t="s">
        <v>82</v>
      </c>
    </row>
    <row r="51" spans="17:17" ht="14.25" x14ac:dyDescent="0.2">
      <c r="Q51" s="35" t="s">
        <v>83</v>
      </c>
    </row>
    <row r="52" spans="17:17" ht="14.25" x14ac:dyDescent="0.2">
      <c r="Q52" s="35" t="s">
        <v>84</v>
      </c>
    </row>
    <row r="53" spans="17:17" ht="14.25" x14ac:dyDescent="0.2">
      <c r="Q53" s="35" t="s">
        <v>85</v>
      </c>
    </row>
    <row r="54" spans="17:17" ht="14.25" x14ac:dyDescent="0.2">
      <c r="Q54" s="35" t="s">
        <v>86</v>
      </c>
    </row>
    <row r="55" spans="17:17" ht="14.25" x14ac:dyDescent="0.2">
      <c r="Q55" s="35" t="s">
        <v>87</v>
      </c>
    </row>
    <row r="56" spans="17:17" ht="14.25" x14ac:dyDescent="0.2">
      <c r="Q56" s="35" t="s">
        <v>88</v>
      </c>
    </row>
    <row r="58" spans="17:17" x14ac:dyDescent="0.25">
      <c r="Q58" s="49">
        <v>0.9</v>
      </c>
    </row>
    <row r="59" spans="17:17" x14ac:dyDescent="0.25">
      <c r="Q59" s="49">
        <v>0.9</v>
      </c>
    </row>
  </sheetData>
  <sheetProtection password="9F06" sheet="1" objects="1" scenarios="1"/>
  <mergeCells count="74">
    <mergeCell ref="A32:M32"/>
    <mergeCell ref="N32:O32"/>
    <mergeCell ref="A42:O42"/>
    <mergeCell ref="A39:M39"/>
    <mergeCell ref="N39:O39"/>
    <mergeCell ref="A40:M40"/>
    <mergeCell ref="N40:O40"/>
    <mergeCell ref="A41:M41"/>
    <mergeCell ref="N41:O41"/>
    <mergeCell ref="A33:M33"/>
    <mergeCell ref="N33:O33"/>
    <mergeCell ref="A34:M34"/>
    <mergeCell ref="N34:O34"/>
    <mergeCell ref="A35:M35"/>
    <mergeCell ref="N35:O35"/>
    <mergeCell ref="A36:M36"/>
    <mergeCell ref="A29:M29"/>
    <mergeCell ref="N29:O29"/>
    <mergeCell ref="A30:M30"/>
    <mergeCell ref="N30:O30"/>
    <mergeCell ref="A31:M31"/>
    <mergeCell ref="N31:O31"/>
    <mergeCell ref="A26:M26"/>
    <mergeCell ref="N26:O26"/>
    <mergeCell ref="A27:M27"/>
    <mergeCell ref="N27:O27"/>
    <mergeCell ref="A28:M28"/>
    <mergeCell ref="N28:O28"/>
    <mergeCell ref="A25:O25"/>
    <mergeCell ref="A16:B16"/>
    <mergeCell ref="A17:B17"/>
    <mergeCell ref="A18:A21"/>
    <mergeCell ref="A22:C23"/>
    <mergeCell ref="D22:G22"/>
    <mergeCell ref="H22:K22"/>
    <mergeCell ref="L22:O22"/>
    <mergeCell ref="D23:G23"/>
    <mergeCell ref="H23:K23"/>
    <mergeCell ref="L23:O23"/>
    <mergeCell ref="A24:O24"/>
    <mergeCell ref="A15:B15"/>
    <mergeCell ref="L7:O7"/>
    <mergeCell ref="L8:M8"/>
    <mergeCell ref="N8:O8"/>
    <mergeCell ref="A9:D9"/>
    <mergeCell ref="F9:G9"/>
    <mergeCell ref="J9:O9"/>
    <mergeCell ref="A10:O10"/>
    <mergeCell ref="A11:O11"/>
    <mergeCell ref="A12:O12"/>
    <mergeCell ref="A13:O13"/>
    <mergeCell ref="A14:B14"/>
    <mergeCell ref="A5:E5"/>
    <mergeCell ref="F5:O5"/>
    <mergeCell ref="A6:E6"/>
    <mergeCell ref="G6:O6"/>
    <mergeCell ref="A7:D8"/>
    <mergeCell ref="E7:E8"/>
    <mergeCell ref="F7:G8"/>
    <mergeCell ref="H7:H8"/>
    <mergeCell ref="I7:I8"/>
    <mergeCell ref="J7:K8"/>
    <mergeCell ref="A4:E4"/>
    <mergeCell ref="F4:O4"/>
    <mergeCell ref="A1:C2"/>
    <mergeCell ref="D1:O1"/>
    <mergeCell ref="D2:O2"/>
    <mergeCell ref="A3:E3"/>
    <mergeCell ref="F3:O3"/>
    <mergeCell ref="N36:O36"/>
    <mergeCell ref="A37:M37"/>
    <mergeCell ref="N37:O37"/>
    <mergeCell ref="A38:M38"/>
    <mergeCell ref="N38:O38"/>
  </mergeCells>
  <dataValidations count="1">
    <dataValidation type="list" allowBlank="1" showInputMessage="1" showErrorMessage="1" sqref="J9:O9">
      <formula1>$Q$44:$Q$56</formula1>
    </dataValidation>
  </dataValidations>
  <pageMargins left="0.39370078740157483" right="0.39370078740157483" top="0.35433070866141736" bottom="0.35433070866141736" header="0" footer="0"/>
  <pageSetup scale="73" orientation="portrait" horizontalDpi="4294967294" verticalDpi="4294967294"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6145"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6145"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9"/>
  <sheetViews>
    <sheetView zoomScaleNormal="100" zoomScaleSheetLayoutView="72" workbookViewId="0">
      <selection activeCell="L17" sqref="L17"/>
    </sheetView>
  </sheetViews>
  <sheetFormatPr baseColWidth="10" defaultRowHeight="12.75" x14ac:dyDescent="0.25"/>
  <cols>
    <col min="1" max="1" width="3.85546875" style="3" customWidth="1"/>
    <col min="2" max="2" width="26.85546875" style="3" customWidth="1"/>
    <col min="3" max="11" width="7.7109375" style="3" customWidth="1"/>
    <col min="12" max="12" width="8.28515625" style="3" customWidth="1"/>
    <col min="13" max="15" width="7.7109375" style="3" customWidth="1"/>
    <col min="16" max="16" width="11.42578125" style="3"/>
    <col min="17" max="17" width="11.42578125" style="3" hidden="1" customWidth="1"/>
    <col min="18" max="18" width="0" style="3" hidden="1" customWidth="1"/>
    <col min="19" max="20" width="11.42578125" style="3" customWidth="1"/>
    <col min="21" max="21" width="9" style="3" customWidth="1"/>
    <col min="22" max="22" width="5.7109375" style="3" customWidth="1"/>
    <col min="23" max="23" width="10.42578125" style="3" customWidth="1"/>
    <col min="24" max="24" width="10" style="3" customWidth="1"/>
    <col min="25" max="257" width="11.42578125" style="3"/>
    <col min="258" max="258" width="26.85546875" style="3" customWidth="1"/>
    <col min="259" max="267" width="7.7109375" style="3" customWidth="1"/>
    <col min="268" max="268" width="8.28515625" style="3" customWidth="1"/>
    <col min="269" max="271" width="7.7109375" style="3" customWidth="1"/>
    <col min="272" max="513" width="11.42578125" style="3"/>
    <col min="514" max="514" width="26.85546875" style="3" customWidth="1"/>
    <col min="515" max="523" width="7.7109375" style="3" customWidth="1"/>
    <col min="524" max="524" width="8.28515625" style="3" customWidth="1"/>
    <col min="525" max="527" width="7.7109375" style="3" customWidth="1"/>
    <col min="528" max="769" width="11.42578125" style="3"/>
    <col min="770" max="770" width="26.85546875" style="3" customWidth="1"/>
    <col min="771" max="779" width="7.7109375" style="3" customWidth="1"/>
    <col min="780" max="780" width="8.28515625" style="3" customWidth="1"/>
    <col min="781" max="783" width="7.7109375" style="3" customWidth="1"/>
    <col min="784" max="1025" width="11.42578125" style="3"/>
    <col min="1026" max="1026" width="26.85546875" style="3" customWidth="1"/>
    <col min="1027" max="1035" width="7.7109375" style="3" customWidth="1"/>
    <col min="1036" max="1036" width="8.28515625" style="3" customWidth="1"/>
    <col min="1037" max="1039" width="7.7109375" style="3" customWidth="1"/>
    <col min="1040" max="1281" width="11.42578125" style="3"/>
    <col min="1282" max="1282" width="26.85546875" style="3" customWidth="1"/>
    <col min="1283" max="1291" width="7.7109375" style="3" customWidth="1"/>
    <col min="1292" max="1292" width="8.28515625" style="3" customWidth="1"/>
    <col min="1293" max="1295" width="7.7109375" style="3" customWidth="1"/>
    <col min="1296" max="1537" width="11.42578125" style="3"/>
    <col min="1538" max="1538" width="26.85546875" style="3" customWidth="1"/>
    <col min="1539" max="1547" width="7.7109375" style="3" customWidth="1"/>
    <col min="1548" max="1548" width="8.28515625" style="3" customWidth="1"/>
    <col min="1549" max="1551" width="7.7109375" style="3" customWidth="1"/>
    <col min="1552" max="1793" width="11.42578125" style="3"/>
    <col min="1794" max="1794" width="26.85546875" style="3" customWidth="1"/>
    <col min="1795" max="1803" width="7.7109375" style="3" customWidth="1"/>
    <col min="1804" max="1804" width="8.28515625" style="3" customWidth="1"/>
    <col min="1805" max="1807" width="7.7109375" style="3" customWidth="1"/>
    <col min="1808" max="2049" width="11.42578125" style="3"/>
    <col min="2050" max="2050" width="26.85546875" style="3" customWidth="1"/>
    <col min="2051" max="2059" width="7.7109375" style="3" customWidth="1"/>
    <col min="2060" max="2060" width="8.28515625" style="3" customWidth="1"/>
    <col min="2061" max="2063" width="7.7109375" style="3" customWidth="1"/>
    <col min="2064" max="2305" width="11.42578125" style="3"/>
    <col min="2306" max="2306" width="26.85546875" style="3" customWidth="1"/>
    <col min="2307" max="2315" width="7.7109375" style="3" customWidth="1"/>
    <col min="2316" max="2316" width="8.28515625" style="3" customWidth="1"/>
    <col min="2317" max="2319" width="7.7109375" style="3" customWidth="1"/>
    <col min="2320" max="2561" width="11.42578125" style="3"/>
    <col min="2562" max="2562" width="26.85546875" style="3" customWidth="1"/>
    <col min="2563" max="2571" width="7.7109375" style="3" customWidth="1"/>
    <col min="2572" max="2572" width="8.28515625" style="3" customWidth="1"/>
    <col min="2573" max="2575" width="7.7109375" style="3" customWidth="1"/>
    <col min="2576" max="2817" width="11.42578125" style="3"/>
    <col min="2818" max="2818" width="26.85546875" style="3" customWidth="1"/>
    <col min="2819" max="2827" width="7.7109375" style="3" customWidth="1"/>
    <col min="2828" max="2828" width="8.28515625" style="3" customWidth="1"/>
    <col min="2829" max="2831" width="7.7109375" style="3" customWidth="1"/>
    <col min="2832" max="3073" width="11.42578125" style="3"/>
    <col min="3074" max="3074" width="26.85546875" style="3" customWidth="1"/>
    <col min="3075" max="3083" width="7.7109375" style="3" customWidth="1"/>
    <col min="3084" max="3084" width="8.28515625" style="3" customWidth="1"/>
    <col min="3085" max="3087" width="7.7109375" style="3" customWidth="1"/>
    <col min="3088" max="3329" width="11.42578125" style="3"/>
    <col min="3330" max="3330" width="26.85546875" style="3" customWidth="1"/>
    <col min="3331" max="3339" width="7.7109375" style="3" customWidth="1"/>
    <col min="3340" max="3340" width="8.28515625" style="3" customWidth="1"/>
    <col min="3341" max="3343" width="7.7109375" style="3" customWidth="1"/>
    <col min="3344" max="3585" width="11.42578125" style="3"/>
    <col min="3586" max="3586" width="26.85546875" style="3" customWidth="1"/>
    <col min="3587" max="3595" width="7.7109375" style="3" customWidth="1"/>
    <col min="3596" max="3596" width="8.28515625" style="3" customWidth="1"/>
    <col min="3597" max="3599" width="7.7109375" style="3" customWidth="1"/>
    <col min="3600" max="3841" width="11.42578125" style="3"/>
    <col min="3842" max="3842" width="26.85546875" style="3" customWidth="1"/>
    <col min="3843" max="3851" width="7.7109375" style="3" customWidth="1"/>
    <col min="3852" max="3852" width="8.28515625" style="3" customWidth="1"/>
    <col min="3853" max="3855" width="7.7109375" style="3" customWidth="1"/>
    <col min="3856" max="4097" width="11.42578125" style="3"/>
    <col min="4098" max="4098" width="26.85546875" style="3" customWidth="1"/>
    <col min="4099" max="4107" width="7.7109375" style="3" customWidth="1"/>
    <col min="4108" max="4108" width="8.28515625" style="3" customWidth="1"/>
    <col min="4109" max="4111" width="7.7109375" style="3" customWidth="1"/>
    <col min="4112" max="4353" width="11.42578125" style="3"/>
    <col min="4354" max="4354" width="26.85546875" style="3" customWidth="1"/>
    <col min="4355" max="4363" width="7.7109375" style="3" customWidth="1"/>
    <col min="4364" max="4364" width="8.28515625" style="3" customWidth="1"/>
    <col min="4365" max="4367" width="7.7109375" style="3" customWidth="1"/>
    <col min="4368" max="4609" width="11.42578125" style="3"/>
    <col min="4610" max="4610" width="26.85546875" style="3" customWidth="1"/>
    <col min="4611" max="4619" width="7.7109375" style="3" customWidth="1"/>
    <col min="4620" max="4620" width="8.28515625" style="3" customWidth="1"/>
    <col min="4621" max="4623" width="7.7109375" style="3" customWidth="1"/>
    <col min="4624" max="4865" width="11.42578125" style="3"/>
    <col min="4866" max="4866" width="26.85546875" style="3" customWidth="1"/>
    <col min="4867" max="4875" width="7.7109375" style="3" customWidth="1"/>
    <col min="4876" max="4876" width="8.28515625" style="3" customWidth="1"/>
    <col min="4877" max="4879" width="7.7109375" style="3" customWidth="1"/>
    <col min="4880" max="5121" width="11.42578125" style="3"/>
    <col min="5122" max="5122" width="26.85546875" style="3" customWidth="1"/>
    <col min="5123" max="5131" width="7.7109375" style="3" customWidth="1"/>
    <col min="5132" max="5132" width="8.28515625" style="3" customWidth="1"/>
    <col min="5133" max="5135" width="7.7109375" style="3" customWidth="1"/>
    <col min="5136" max="5377" width="11.42578125" style="3"/>
    <col min="5378" max="5378" width="26.85546875" style="3" customWidth="1"/>
    <col min="5379" max="5387" width="7.7109375" style="3" customWidth="1"/>
    <col min="5388" max="5388" width="8.28515625" style="3" customWidth="1"/>
    <col min="5389" max="5391" width="7.7109375" style="3" customWidth="1"/>
    <col min="5392" max="5633" width="11.42578125" style="3"/>
    <col min="5634" max="5634" width="26.85546875" style="3" customWidth="1"/>
    <col min="5635" max="5643" width="7.7109375" style="3" customWidth="1"/>
    <col min="5644" max="5644" width="8.28515625" style="3" customWidth="1"/>
    <col min="5645" max="5647" width="7.7109375" style="3" customWidth="1"/>
    <col min="5648" max="5889" width="11.42578125" style="3"/>
    <col min="5890" max="5890" width="26.85546875" style="3" customWidth="1"/>
    <col min="5891" max="5899" width="7.7109375" style="3" customWidth="1"/>
    <col min="5900" max="5900" width="8.28515625" style="3" customWidth="1"/>
    <col min="5901" max="5903" width="7.7109375" style="3" customWidth="1"/>
    <col min="5904" max="6145" width="11.42578125" style="3"/>
    <col min="6146" max="6146" width="26.85546875" style="3" customWidth="1"/>
    <col min="6147" max="6155" width="7.7109375" style="3" customWidth="1"/>
    <col min="6156" max="6156" width="8.28515625" style="3" customWidth="1"/>
    <col min="6157" max="6159" width="7.7109375" style="3" customWidth="1"/>
    <col min="6160" max="6401" width="11.42578125" style="3"/>
    <col min="6402" max="6402" width="26.85546875" style="3" customWidth="1"/>
    <col min="6403" max="6411" width="7.7109375" style="3" customWidth="1"/>
    <col min="6412" max="6412" width="8.28515625" style="3" customWidth="1"/>
    <col min="6413" max="6415" width="7.7109375" style="3" customWidth="1"/>
    <col min="6416" max="6657" width="11.42578125" style="3"/>
    <col min="6658" max="6658" width="26.85546875" style="3" customWidth="1"/>
    <col min="6659" max="6667" width="7.7109375" style="3" customWidth="1"/>
    <col min="6668" max="6668" width="8.28515625" style="3" customWidth="1"/>
    <col min="6669" max="6671" width="7.7109375" style="3" customWidth="1"/>
    <col min="6672" max="6913" width="11.42578125" style="3"/>
    <col min="6914" max="6914" width="26.85546875" style="3" customWidth="1"/>
    <col min="6915" max="6923" width="7.7109375" style="3" customWidth="1"/>
    <col min="6924" max="6924" width="8.28515625" style="3" customWidth="1"/>
    <col min="6925" max="6927" width="7.7109375" style="3" customWidth="1"/>
    <col min="6928" max="7169" width="11.42578125" style="3"/>
    <col min="7170" max="7170" width="26.85546875" style="3" customWidth="1"/>
    <col min="7171" max="7179" width="7.7109375" style="3" customWidth="1"/>
    <col min="7180" max="7180" width="8.28515625" style="3" customWidth="1"/>
    <col min="7181" max="7183" width="7.7109375" style="3" customWidth="1"/>
    <col min="7184" max="7425" width="11.42578125" style="3"/>
    <col min="7426" max="7426" width="26.85546875" style="3" customWidth="1"/>
    <col min="7427" max="7435" width="7.7109375" style="3" customWidth="1"/>
    <col min="7436" max="7436" width="8.28515625" style="3" customWidth="1"/>
    <col min="7437" max="7439" width="7.7109375" style="3" customWidth="1"/>
    <col min="7440" max="7681" width="11.42578125" style="3"/>
    <col min="7682" max="7682" width="26.85546875" style="3" customWidth="1"/>
    <col min="7683" max="7691" width="7.7109375" style="3" customWidth="1"/>
    <col min="7692" max="7692" width="8.28515625" style="3" customWidth="1"/>
    <col min="7693" max="7695" width="7.7109375" style="3" customWidth="1"/>
    <col min="7696" max="7937" width="11.42578125" style="3"/>
    <col min="7938" max="7938" width="26.85546875" style="3" customWidth="1"/>
    <col min="7939" max="7947" width="7.7109375" style="3" customWidth="1"/>
    <col min="7948" max="7948" width="8.28515625" style="3" customWidth="1"/>
    <col min="7949" max="7951" width="7.7109375" style="3" customWidth="1"/>
    <col min="7952" max="8193" width="11.42578125" style="3"/>
    <col min="8194" max="8194" width="26.85546875" style="3" customWidth="1"/>
    <col min="8195" max="8203" width="7.7109375" style="3" customWidth="1"/>
    <col min="8204" max="8204" width="8.28515625" style="3" customWidth="1"/>
    <col min="8205" max="8207" width="7.7109375" style="3" customWidth="1"/>
    <col min="8208" max="8449" width="11.42578125" style="3"/>
    <col min="8450" max="8450" width="26.85546875" style="3" customWidth="1"/>
    <col min="8451" max="8459" width="7.7109375" style="3" customWidth="1"/>
    <col min="8460" max="8460" width="8.28515625" style="3" customWidth="1"/>
    <col min="8461" max="8463" width="7.7109375" style="3" customWidth="1"/>
    <col min="8464" max="8705" width="11.42578125" style="3"/>
    <col min="8706" max="8706" width="26.85546875" style="3" customWidth="1"/>
    <col min="8707" max="8715" width="7.7109375" style="3" customWidth="1"/>
    <col min="8716" max="8716" width="8.28515625" style="3" customWidth="1"/>
    <col min="8717" max="8719" width="7.7109375" style="3" customWidth="1"/>
    <col min="8720" max="8961" width="11.42578125" style="3"/>
    <col min="8962" max="8962" width="26.85546875" style="3" customWidth="1"/>
    <col min="8963" max="8971" width="7.7109375" style="3" customWidth="1"/>
    <col min="8972" max="8972" width="8.28515625" style="3" customWidth="1"/>
    <col min="8973" max="8975" width="7.7109375" style="3" customWidth="1"/>
    <col min="8976" max="9217" width="11.42578125" style="3"/>
    <col min="9218" max="9218" width="26.85546875" style="3" customWidth="1"/>
    <col min="9219" max="9227" width="7.7109375" style="3" customWidth="1"/>
    <col min="9228" max="9228" width="8.28515625" style="3" customWidth="1"/>
    <col min="9229" max="9231" width="7.7109375" style="3" customWidth="1"/>
    <col min="9232" max="9473" width="11.42578125" style="3"/>
    <col min="9474" max="9474" width="26.85546875" style="3" customWidth="1"/>
    <col min="9475" max="9483" width="7.7109375" style="3" customWidth="1"/>
    <col min="9484" max="9484" width="8.28515625" style="3" customWidth="1"/>
    <col min="9485" max="9487" width="7.7109375" style="3" customWidth="1"/>
    <col min="9488" max="9729" width="11.42578125" style="3"/>
    <col min="9730" max="9730" width="26.85546875" style="3" customWidth="1"/>
    <col min="9731" max="9739" width="7.7109375" style="3" customWidth="1"/>
    <col min="9740" max="9740" width="8.28515625" style="3" customWidth="1"/>
    <col min="9741" max="9743" width="7.7109375" style="3" customWidth="1"/>
    <col min="9744" max="9985" width="11.42578125" style="3"/>
    <col min="9986" max="9986" width="26.85546875" style="3" customWidth="1"/>
    <col min="9987" max="9995" width="7.7109375" style="3" customWidth="1"/>
    <col min="9996" max="9996" width="8.28515625" style="3" customWidth="1"/>
    <col min="9997" max="9999" width="7.7109375" style="3" customWidth="1"/>
    <col min="10000" max="10241" width="11.42578125" style="3"/>
    <col min="10242" max="10242" width="26.85546875" style="3" customWidth="1"/>
    <col min="10243" max="10251" width="7.7109375" style="3" customWidth="1"/>
    <col min="10252" max="10252" width="8.28515625" style="3" customWidth="1"/>
    <col min="10253" max="10255" width="7.7109375" style="3" customWidth="1"/>
    <col min="10256" max="10497" width="11.42578125" style="3"/>
    <col min="10498" max="10498" width="26.85546875" style="3" customWidth="1"/>
    <col min="10499" max="10507" width="7.7109375" style="3" customWidth="1"/>
    <col min="10508" max="10508" width="8.28515625" style="3" customWidth="1"/>
    <col min="10509" max="10511" width="7.7109375" style="3" customWidth="1"/>
    <col min="10512" max="10753" width="11.42578125" style="3"/>
    <col min="10754" max="10754" width="26.85546875" style="3" customWidth="1"/>
    <col min="10755" max="10763" width="7.7109375" style="3" customWidth="1"/>
    <col min="10764" max="10764" width="8.28515625" style="3" customWidth="1"/>
    <col min="10765" max="10767" width="7.7109375" style="3" customWidth="1"/>
    <col min="10768" max="11009" width="11.42578125" style="3"/>
    <col min="11010" max="11010" width="26.85546875" style="3" customWidth="1"/>
    <col min="11011" max="11019" width="7.7109375" style="3" customWidth="1"/>
    <col min="11020" max="11020" width="8.28515625" style="3" customWidth="1"/>
    <col min="11021" max="11023" width="7.7109375" style="3" customWidth="1"/>
    <col min="11024" max="11265" width="11.42578125" style="3"/>
    <col min="11266" max="11266" width="26.85546875" style="3" customWidth="1"/>
    <col min="11267" max="11275" width="7.7109375" style="3" customWidth="1"/>
    <col min="11276" max="11276" width="8.28515625" style="3" customWidth="1"/>
    <col min="11277" max="11279" width="7.7109375" style="3" customWidth="1"/>
    <col min="11280" max="11521" width="11.42578125" style="3"/>
    <col min="11522" max="11522" width="26.85546875" style="3" customWidth="1"/>
    <col min="11523" max="11531" width="7.7109375" style="3" customWidth="1"/>
    <col min="11532" max="11532" width="8.28515625" style="3" customWidth="1"/>
    <col min="11533" max="11535" width="7.7109375" style="3" customWidth="1"/>
    <col min="11536" max="11777" width="11.42578125" style="3"/>
    <col min="11778" max="11778" width="26.85546875" style="3" customWidth="1"/>
    <col min="11779" max="11787" width="7.7109375" style="3" customWidth="1"/>
    <col min="11788" max="11788" width="8.28515625" style="3" customWidth="1"/>
    <col min="11789" max="11791" width="7.7109375" style="3" customWidth="1"/>
    <col min="11792" max="12033" width="11.42578125" style="3"/>
    <col min="12034" max="12034" width="26.85546875" style="3" customWidth="1"/>
    <col min="12035" max="12043" width="7.7109375" style="3" customWidth="1"/>
    <col min="12044" max="12044" width="8.28515625" style="3" customWidth="1"/>
    <col min="12045" max="12047" width="7.7109375" style="3" customWidth="1"/>
    <col min="12048" max="12289" width="11.42578125" style="3"/>
    <col min="12290" max="12290" width="26.85546875" style="3" customWidth="1"/>
    <col min="12291" max="12299" width="7.7109375" style="3" customWidth="1"/>
    <col min="12300" max="12300" width="8.28515625" style="3" customWidth="1"/>
    <col min="12301" max="12303" width="7.7109375" style="3" customWidth="1"/>
    <col min="12304" max="12545" width="11.42578125" style="3"/>
    <col min="12546" max="12546" width="26.85546875" style="3" customWidth="1"/>
    <col min="12547" max="12555" width="7.7109375" style="3" customWidth="1"/>
    <col min="12556" max="12556" width="8.28515625" style="3" customWidth="1"/>
    <col min="12557" max="12559" width="7.7109375" style="3" customWidth="1"/>
    <col min="12560" max="12801" width="11.42578125" style="3"/>
    <col min="12802" max="12802" width="26.85546875" style="3" customWidth="1"/>
    <col min="12803" max="12811" width="7.7109375" style="3" customWidth="1"/>
    <col min="12812" max="12812" width="8.28515625" style="3" customWidth="1"/>
    <col min="12813" max="12815" width="7.7109375" style="3" customWidth="1"/>
    <col min="12816" max="13057" width="11.42578125" style="3"/>
    <col min="13058" max="13058" width="26.85546875" style="3" customWidth="1"/>
    <col min="13059" max="13067" width="7.7109375" style="3" customWidth="1"/>
    <col min="13068" max="13068" width="8.28515625" style="3" customWidth="1"/>
    <col min="13069" max="13071" width="7.7109375" style="3" customWidth="1"/>
    <col min="13072" max="13313" width="11.42578125" style="3"/>
    <col min="13314" max="13314" width="26.85546875" style="3" customWidth="1"/>
    <col min="13315" max="13323" width="7.7109375" style="3" customWidth="1"/>
    <col min="13324" max="13324" width="8.28515625" style="3" customWidth="1"/>
    <col min="13325" max="13327" width="7.7109375" style="3" customWidth="1"/>
    <col min="13328" max="13569" width="11.42578125" style="3"/>
    <col min="13570" max="13570" width="26.85546875" style="3" customWidth="1"/>
    <col min="13571" max="13579" width="7.7109375" style="3" customWidth="1"/>
    <col min="13580" max="13580" width="8.28515625" style="3" customWidth="1"/>
    <col min="13581" max="13583" width="7.7109375" style="3" customWidth="1"/>
    <col min="13584" max="13825" width="11.42578125" style="3"/>
    <col min="13826" max="13826" width="26.85546875" style="3" customWidth="1"/>
    <col min="13827" max="13835" width="7.7109375" style="3" customWidth="1"/>
    <col min="13836" max="13836" width="8.28515625" style="3" customWidth="1"/>
    <col min="13837" max="13839" width="7.7109375" style="3" customWidth="1"/>
    <col min="13840" max="14081" width="11.42578125" style="3"/>
    <col min="14082" max="14082" width="26.85546875" style="3" customWidth="1"/>
    <col min="14083" max="14091" width="7.7109375" style="3" customWidth="1"/>
    <col min="14092" max="14092" width="8.28515625" style="3" customWidth="1"/>
    <col min="14093" max="14095" width="7.7109375" style="3" customWidth="1"/>
    <col min="14096" max="14337" width="11.42578125" style="3"/>
    <col min="14338" max="14338" width="26.85546875" style="3" customWidth="1"/>
    <col min="14339" max="14347" width="7.7109375" style="3" customWidth="1"/>
    <col min="14348" max="14348" width="8.28515625" style="3" customWidth="1"/>
    <col min="14349" max="14351" width="7.7109375" style="3" customWidth="1"/>
    <col min="14352" max="14593" width="11.42578125" style="3"/>
    <col min="14594" max="14594" width="26.85546875" style="3" customWidth="1"/>
    <col min="14595" max="14603" width="7.7109375" style="3" customWidth="1"/>
    <col min="14604" max="14604" width="8.28515625" style="3" customWidth="1"/>
    <col min="14605" max="14607" width="7.7109375" style="3" customWidth="1"/>
    <col min="14608" max="14849" width="11.42578125" style="3"/>
    <col min="14850" max="14850" width="26.85546875" style="3" customWidth="1"/>
    <col min="14851" max="14859" width="7.7109375" style="3" customWidth="1"/>
    <col min="14860" max="14860" width="8.28515625" style="3" customWidth="1"/>
    <col min="14861" max="14863" width="7.7109375" style="3" customWidth="1"/>
    <col min="14864" max="15105" width="11.42578125" style="3"/>
    <col min="15106" max="15106" width="26.85546875" style="3" customWidth="1"/>
    <col min="15107" max="15115" width="7.7109375" style="3" customWidth="1"/>
    <col min="15116" max="15116" width="8.28515625" style="3" customWidth="1"/>
    <col min="15117" max="15119" width="7.7109375" style="3" customWidth="1"/>
    <col min="15120" max="15361" width="11.42578125" style="3"/>
    <col min="15362" max="15362" width="26.85546875" style="3" customWidth="1"/>
    <col min="15363" max="15371" width="7.7109375" style="3" customWidth="1"/>
    <col min="15372" max="15372" width="8.28515625" style="3" customWidth="1"/>
    <col min="15373" max="15375" width="7.7109375" style="3" customWidth="1"/>
    <col min="15376" max="15617" width="11.42578125" style="3"/>
    <col min="15618" max="15618" width="26.85546875" style="3" customWidth="1"/>
    <col min="15619" max="15627" width="7.7109375" style="3" customWidth="1"/>
    <col min="15628" max="15628" width="8.28515625" style="3" customWidth="1"/>
    <col min="15629" max="15631" width="7.7109375" style="3" customWidth="1"/>
    <col min="15632" max="15873" width="11.42578125" style="3"/>
    <col min="15874" max="15874" width="26.85546875" style="3" customWidth="1"/>
    <col min="15875" max="15883" width="7.7109375" style="3" customWidth="1"/>
    <col min="15884" max="15884" width="8.28515625" style="3" customWidth="1"/>
    <col min="15885" max="15887" width="7.7109375" style="3" customWidth="1"/>
    <col min="15888" max="16129" width="11.42578125" style="3"/>
    <col min="16130" max="16130" width="26.85546875" style="3" customWidth="1"/>
    <col min="16131" max="16139" width="7.7109375" style="3" customWidth="1"/>
    <col min="16140" max="16140" width="8.28515625" style="3" customWidth="1"/>
    <col min="16141" max="16143" width="7.7109375" style="3" customWidth="1"/>
    <col min="16144" max="16384" width="11.42578125" style="3"/>
  </cols>
  <sheetData>
    <row r="1" spans="1:24" ht="20.25" customHeight="1" x14ac:dyDescent="0.25">
      <c r="A1" s="159"/>
      <c r="B1" s="160"/>
      <c r="C1" s="161"/>
      <c r="D1" s="155" t="s">
        <v>20</v>
      </c>
      <c r="E1" s="155"/>
      <c r="F1" s="155"/>
      <c r="G1" s="155"/>
      <c r="H1" s="155"/>
      <c r="I1" s="155"/>
      <c r="J1" s="155"/>
      <c r="K1" s="155"/>
      <c r="L1" s="155"/>
      <c r="M1" s="155"/>
      <c r="N1" s="155"/>
      <c r="O1" s="156"/>
    </row>
    <row r="2" spans="1:24" ht="15.75" customHeight="1" thickBot="1" x14ac:dyDescent="0.3">
      <c r="A2" s="162"/>
      <c r="B2" s="163"/>
      <c r="C2" s="164"/>
      <c r="D2" s="157" t="s">
        <v>61</v>
      </c>
      <c r="E2" s="157"/>
      <c r="F2" s="157"/>
      <c r="G2" s="157"/>
      <c r="H2" s="157"/>
      <c r="I2" s="157"/>
      <c r="J2" s="157"/>
      <c r="K2" s="157"/>
      <c r="L2" s="157"/>
      <c r="M2" s="157"/>
      <c r="N2" s="157"/>
      <c r="O2" s="158"/>
    </row>
    <row r="3" spans="1:24" ht="13.5" customHeight="1" x14ac:dyDescent="0.25">
      <c r="A3" s="165" t="s">
        <v>0</v>
      </c>
      <c r="B3" s="166"/>
      <c r="C3" s="166"/>
      <c r="D3" s="166"/>
      <c r="E3" s="166"/>
      <c r="F3" s="166" t="str">
        <f>'SET-G. Proyectos'!J3</f>
        <v>GESTIÓN DE PROYECTOS</v>
      </c>
      <c r="G3" s="166"/>
      <c r="H3" s="166"/>
      <c r="I3" s="166"/>
      <c r="J3" s="166"/>
      <c r="K3" s="166"/>
      <c r="L3" s="166"/>
      <c r="M3" s="166"/>
      <c r="N3" s="166"/>
      <c r="O3" s="167"/>
    </row>
    <row r="4" spans="1:24" ht="15.75" customHeight="1" x14ac:dyDescent="0.25">
      <c r="A4" s="133" t="s">
        <v>1</v>
      </c>
      <c r="B4" s="134"/>
      <c r="C4" s="134"/>
      <c r="D4" s="134"/>
      <c r="E4" s="134"/>
      <c r="F4" s="135" t="str">
        <f>'SET-G. Proyectos'!$B10</f>
        <v>Tiempo proyectado Vs. Tiempo ejecutado</v>
      </c>
      <c r="G4" s="135"/>
      <c r="H4" s="135"/>
      <c r="I4" s="135"/>
      <c r="J4" s="135"/>
      <c r="K4" s="135"/>
      <c r="L4" s="135"/>
      <c r="M4" s="135"/>
      <c r="N4" s="135"/>
      <c r="O4" s="187"/>
    </row>
    <row r="5" spans="1:24" ht="15.75" customHeight="1" x14ac:dyDescent="0.25">
      <c r="A5" s="133" t="s">
        <v>49</v>
      </c>
      <c r="B5" s="134"/>
      <c r="C5" s="134"/>
      <c r="D5" s="134"/>
      <c r="E5" s="134"/>
      <c r="F5" s="152" t="str">
        <f>'SET-G. Proyectos'!F10</f>
        <v>Efectividad</v>
      </c>
      <c r="G5" s="153"/>
      <c r="H5" s="153"/>
      <c r="I5" s="153"/>
      <c r="J5" s="153"/>
      <c r="K5" s="153"/>
      <c r="L5" s="153"/>
      <c r="M5" s="153"/>
      <c r="N5" s="153"/>
      <c r="O5" s="154"/>
    </row>
    <row r="6" spans="1:24" ht="17.25" customHeight="1" thickBot="1" x14ac:dyDescent="0.3">
      <c r="A6" s="138" t="s">
        <v>21</v>
      </c>
      <c r="B6" s="139"/>
      <c r="C6" s="139"/>
      <c r="D6" s="139"/>
      <c r="E6" s="139"/>
      <c r="F6" s="16" t="s">
        <v>114</v>
      </c>
      <c r="G6" s="140" t="str">
        <f>'SET-G. Proyectos'!A10</f>
        <v>IN05</v>
      </c>
      <c r="H6" s="140"/>
      <c r="I6" s="140"/>
      <c r="J6" s="140"/>
      <c r="K6" s="140"/>
      <c r="L6" s="140"/>
      <c r="M6" s="140"/>
      <c r="N6" s="140"/>
      <c r="O6" s="188"/>
    </row>
    <row r="7" spans="1:24" ht="12.75" customHeight="1" x14ac:dyDescent="0.25">
      <c r="A7" s="143" t="s">
        <v>22</v>
      </c>
      <c r="B7" s="144"/>
      <c r="C7" s="144"/>
      <c r="D7" s="144"/>
      <c r="E7" s="147" t="s">
        <v>23</v>
      </c>
      <c r="F7" s="147" t="s">
        <v>24</v>
      </c>
      <c r="G7" s="147"/>
      <c r="H7" s="147" t="s">
        <v>25</v>
      </c>
      <c r="I7" s="147" t="s">
        <v>26</v>
      </c>
      <c r="J7" s="147" t="s">
        <v>27</v>
      </c>
      <c r="K7" s="147"/>
      <c r="L7" s="149" t="s">
        <v>28</v>
      </c>
      <c r="M7" s="149"/>
      <c r="N7" s="149"/>
      <c r="O7" s="150"/>
    </row>
    <row r="8" spans="1:24" ht="46.5" customHeight="1" x14ac:dyDescent="0.25">
      <c r="A8" s="145"/>
      <c r="B8" s="146"/>
      <c r="C8" s="146"/>
      <c r="D8" s="146"/>
      <c r="E8" s="148"/>
      <c r="F8" s="148"/>
      <c r="G8" s="148"/>
      <c r="H8" s="148"/>
      <c r="I8" s="148"/>
      <c r="J8" s="148"/>
      <c r="K8" s="148"/>
      <c r="L8" s="146" t="s">
        <v>29</v>
      </c>
      <c r="M8" s="146"/>
      <c r="N8" s="146" t="s">
        <v>30</v>
      </c>
      <c r="O8" s="151"/>
    </row>
    <row r="9" spans="1:24" ht="39.75" customHeight="1" thickBot="1" x14ac:dyDescent="0.3">
      <c r="A9" s="109" t="str">
        <f>'SET-G. Proyectos'!$C10</f>
        <v xml:space="preserve">Determinar la eficiencia, eficacia y efectividad de los tiempos estimados frente al ejecutado de las obras públicas realizadas por la entidad. </v>
      </c>
      <c r="B9" s="110"/>
      <c r="C9" s="110"/>
      <c r="D9" s="110"/>
      <c r="E9" s="13" t="s">
        <v>112</v>
      </c>
      <c r="F9" s="110" t="str">
        <f>'SET-G. Proyectos'!$D10</f>
        <v xml:space="preserve">Tiempo proyectado - Tiempo ejecutado               </v>
      </c>
      <c r="G9" s="110"/>
      <c r="H9" s="12" t="str">
        <f>$O16</f>
        <v>&lt;=0</v>
      </c>
      <c r="I9" s="25" t="s">
        <v>143</v>
      </c>
      <c r="J9" s="111" t="s">
        <v>76</v>
      </c>
      <c r="K9" s="112"/>
      <c r="L9" s="112"/>
      <c r="M9" s="112"/>
      <c r="N9" s="112"/>
      <c r="O9" s="113"/>
    </row>
    <row r="10" spans="1:24" ht="13.5" customHeight="1" x14ac:dyDescent="0.25">
      <c r="A10" s="119" t="s">
        <v>38</v>
      </c>
      <c r="B10" s="120"/>
      <c r="C10" s="120"/>
      <c r="D10" s="120"/>
      <c r="E10" s="120"/>
      <c r="F10" s="120"/>
      <c r="G10" s="120"/>
      <c r="H10" s="120"/>
      <c r="I10" s="120"/>
      <c r="J10" s="120"/>
      <c r="K10" s="120"/>
      <c r="L10" s="120"/>
      <c r="M10" s="120"/>
      <c r="N10" s="120"/>
      <c r="O10" s="121"/>
    </row>
    <row r="11" spans="1:24" ht="16.5" customHeight="1" thickBot="1" x14ac:dyDescent="0.3">
      <c r="A11" s="122" t="s">
        <v>113</v>
      </c>
      <c r="B11" s="123"/>
      <c r="C11" s="123"/>
      <c r="D11" s="123"/>
      <c r="E11" s="123"/>
      <c r="F11" s="123"/>
      <c r="G11" s="123"/>
      <c r="H11" s="123"/>
      <c r="I11" s="123"/>
      <c r="J11" s="123"/>
      <c r="K11" s="123"/>
      <c r="L11" s="123"/>
      <c r="M11" s="123"/>
      <c r="N11" s="123"/>
      <c r="O11" s="124"/>
    </row>
    <row r="12" spans="1:24" ht="15" customHeight="1" thickBot="1" x14ac:dyDescent="0.3">
      <c r="A12" s="125" t="s">
        <v>31</v>
      </c>
      <c r="B12" s="126"/>
      <c r="C12" s="126"/>
      <c r="D12" s="126"/>
      <c r="E12" s="126"/>
      <c r="F12" s="126"/>
      <c r="G12" s="126"/>
      <c r="H12" s="126"/>
      <c r="I12" s="126"/>
      <c r="J12" s="126"/>
      <c r="K12" s="126"/>
      <c r="L12" s="126"/>
      <c r="M12" s="126"/>
      <c r="N12" s="126"/>
      <c r="O12" s="127"/>
      <c r="V12" s="7"/>
      <c r="W12" s="24"/>
      <c r="X12" s="24"/>
    </row>
    <row r="13" spans="1:24" ht="16.5" customHeight="1" x14ac:dyDescent="0.25">
      <c r="A13" s="128" t="s">
        <v>134</v>
      </c>
      <c r="B13" s="129"/>
      <c r="C13" s="129"/>
      <c r="D13" s="129"/>
      <c r="E13" s="129"/>
      <c r="F13" s="129"/>
      <c r="G13" s="129"/>
      <c r="H13" s="129"/>
      <c r="I13" s="129"/>
      <c r="J13" s="129"/>
      <c r="K13" s="129"/>
      <c r="L13" s="129"/>
      <c r="M13" s="129"/>
      <c r="N13" s="129"/>
      <c r="O13" s="130"/>
      <c r="V13" s="7"/>
      <c r="W13" s="8"/>
      <c r="X13" s="8"/>
    </row>
    <row r="14" spans="1:24" ht="16.5" customHeight="1" x14ac:dyDescent="0.25">
      <c r="A14" s="131" t="s">
        <v>32</v>
      </c>
      <c r="B14" s="132"/>
      <c r="C14" s="55" t="s">
        <v>8</v>
      </c>
      <c r="D14" s="55" t="s">
        <v>9</v>
      </c>
      <c r="E14" s="55" t="s">
        <v>10</v>
      </c>
      <c r="F14" s="55" t="s">
        <v>11</v>
      </c>
      <c r="G14" s="55" t="s">
        <v>12</v>
      </c>
      <c r="H14" s="55" t="s">
        <v>13</v>
      </c>
      <c r="I14" s="55" t="s">
        <v>14</v>
      </c>
      <c r="J14" s="55" t="s">
        <v>15</v>
      </c>
      <c r="K14" s="55" t="s">
        <v>16</v>
      </c>
      <c r="L14" s="55" t="s">
        <v>17</v>
      </c>
      <c r="M14" s="55" t="s">
        <v>18</v>
      </c>
      <c r="N14" s="55" t="s">
        <v>19</v>
      </c>
      <c r="O14" s="6" t="s">
        <v>33</v>
      </c>
      <c r="V14" s="7"/>
      <c r="W14" s="8"/>
      <c r="X14" s="8"/>
    </row>
    <row r="15" spans="1:24" ht="16.5" customHeight="1" x14ac:dyDescent="0.25">
      <c r="A15" s="94" t="s">
        <v>39</v>
      </c>
      <c r="B15" s="95"/>
      <c r="C15" s="60" t="str">
        <f t="shared" ref="C15:N15" si="0">$O$15</f>
        <v>&lt;=0</v>
      </c>
      <c r="D15" s="60" t="str">
        <f t="shared" si="0"/>
        <v>&lt;=0</v>
      </c>
      <c r="E15" s="60" t="str">
        <f t="shared" si="0"/>
        <v>&lt;=0</v>
      </c>
      <c r="F15" s="60" t="str">
        <f t="shared" si="0"/>
        <v>&lt;=0</v>
      </c>
      <c r="G15" s="60" t="str">
        <f t="shared" si="0"/>
        <v>&lt;=0</v>
      </c>
      <c r="H15" s="60" t="str">
        <f t="shared" si="0"/>
        <v>&lt;=0</v>
      </c>
      <c r="I15" s="60" t="str">
        <f t="shared" si="0"/>
        <v>&lt;=0</v>
      </c>
      <c r="J15" s="60" t="str">
        <f t="shared" si="0"/>
        <v>&lt;=0</v>
      </c>
      <c r="K15" s="60" t="str">
        <f t="shared" si="0"/>
        <v>&lt;=0</v>
      </c>
      <c r="L15" s="60" t="str">
        <f t="shared" si="0"/>
        <v>&lt;=0</v>
      </c>
      <c r="M15" s="60" t="str">
        <f t="shared" si="0"/>
        <v>&lt;=0</v>
      </c>
      <c r="N15" s="60" t="str">
        <f t="shared" si="0"/>
        <v>&lt;=0</v>
      </c>
      <c r="O15" s="57" t="str">
        <f>'SET-G. Proyectos'!J10</f>
        <v>&lt;=0</v>
      </c>
      <c r="V15" s="7"/>
      <c r="W15" s="8"/>
      <c r="X15" s="8"/>
    </row>
    <row r="16" spans="1:24" ht="17.25" customHeight="1" x14ac:dyDescent="0.25">
      <c r="A16" s="94" t="s">
        <v>135</v>
      </c>
      <c r="B16" s="95"/>
      <c r="C16" s="60" t="str">
        <f t="shared" ref="C16:N16" si="1">$O$16</f>
        <v>&lt;=0</v>
      </c>
      <c r="D16" s="60" t="str">
        <f t="shared" si="1"/>
        <v>&lt;=0</v>
      </c>
      <c r="E16" s="60" t="str">
        <f t="shared" si="1"/>
        <v>&lt;=0</v>
      </c>
      <c r="F16" s="60" t="str">
        <f t="shared" si="1"/>
        <v>&lt;=0</v>
      </c>
      <c r="G16" s="60" t="str">
        <f t="shared" si="1"/>
        <v>&lt;=0</v>
      </c>
      <c r="H16" s="60" t="str">
        <f t="shared" si="1"/>
        <v>&lt;=0</v>
      </c>
      <c r="I16" s="60" t="str">
        <f t="shared" si="1"/>
        <v>&lt;=0</v>
      </c>
      <c r="J16" s="60" t="str">
        <f t="shared" si="1"/>
        <v>&lt;=0</v>
      </c>
      <c r="K16" s="60" t="str">
        <f t="shared" si="1"/>
        <v>&lt;=0</v>
      </c>
      <c r="L16" s="60" t="str">
        <f t="shared" si="1"/>
        <v>&lt;=0</v>
      </c>
      <c r="M16" s="60" t="str">
        <f t="shared" si="1"/>
        <v>&lt;=0</v>
      </c>
      <c r="N16" s="60" t="str">
        <f t="shared" si="1"/>
        <v>&lt;=0</v>
      </c>
      <c r="O16" s="57" t="str">
        <f>'SET-G. Proyectos'!K10</f>
        <v>&lt;=0</v>
      </c>
      <c r="V16" s="7"/>
      <c r="W16" s="8"/>
      <c r="X16" s="8"/>
    </row>
    <row r="17" spans="1:24" ht="17.25" customHeight="1" x14ac:dyDescent="0.25">
      <c r="A17" s="98" t="s">
        <v>130</v>
      </c>
      <c r="B17" s="99"/>
      <c r="C17" s="46" t="str">
        <f>IF((C19),C18-C19,"-")</f>
        <v>-</v>
      </c>
      <c r="D17" s="46" t="str">
        <f t="shared" ref="D17:O17" si="2">IF((D19),D18-D19,"-")</f>
        <v>-</v>
      </c>
      <c r="E17" s="46" t="str">
        <f t="shared" si="2"/>
        <v>-</v>
      </c>
      <c r="F17" s="46" t="str">
        <f t="shared" si="2"/>
        <v>-</v>
      </c>
      <c r="G17" s="46" t="str">
        <f t="shared" si="2"/>
        <v>-</v>
      </c>
      <c r="H17" s="46" t="str">
        <f t="shared" si="2"/>
        <v>-</v>
      </c>
      <c r="I17" s="46" t="str">
        <f t="shared" si="2"/>
        <v>-</v>
      </c>
      <c r="J17" s="46" t="str">
        <f t="shared" si="2"/>
        <v>-</v>
      </c>
      <c r="K17" s="46" t="str">
        <f t="shared" si="2"/>
        <v>-</v>
      </c>
      <c r="L17" s="46" t="str">
        <f t="shared" si="2"/>
        <v>-</v>
      </c>
      <c r="M17" s="46" t="str">
        <f t="shared" si="2"/>
        <v>-</v>
      </c>
      <c r="N17" s="46" t="str">
        <f t="shared" si="2"/>
        <v>-</v>
      </c>
      <c r="O17" s="47" t="str">
        <f t="shared" si="2"/>
        <v>-</v>
      </c>
      <c r="V17" s="7"/>
      <c r="W17" s="8"/>
      <c r="X17" s="8"/>
    </row>
    <row r="18" spans="1:24" ht="17.25" customHeight="1" x14ac:dyDescent="0.25">
      <c r="A18" s="191" t="s">
        <v>37</v>
      </c>
      <c r="B18" s="28" t="s">
        <v>109</v>
      </c>
      <c r="C18" s="26"/>
      <c r="D18" s="26"/>
      <c r="E18" s="26"/>
      <c r="F18" s="26"/>
      <c r="G18" s="26"/>
      <c r="H18" s="26"/>
      <c r="I18" s="26"/>
      <c r="J18" s="26"/>
      <c r="K18" s="26"/>
      <c r="L18" s="26"/>
      <c r="M18" s="26"/>
      <c r="N18" s="26"/>
      <c r="O18" s="27">
        <f>MAX(C18:N18)</f>
        <v>0</v>
      </c>
      <c r="V18" s="7"/>
      <c r="W18" s="8"/>
      <c r="X18" s="8"/>
    </row>
    <row r="19" spans="1:24" ht="15.75" customHeight="1" x14ac:dyDescent="0.25">
      <c r="A19" s="191"/>
      <c r="B19" s="28" t="s">
        <v>110</v>
      </c>
      <c r="C19" s="26"/>
      <c r="D19" s="26"/>
      <c r="E19" s="26"/>
      <c r="F19" s="26"/>
      <c r="G19" s="26"/>
      <c r="H19" s="26"/>
      <c r="I19" s="26"/>
      <c r="J19" s="26"/>
      <c r="K19" s="26"/>
      <c r="L19" s="26"/>
      <c r="M19" s="26"/>
      <c r="N19" s="26"/>
      <c r="O19" s="27">
        <f>MAX(C19:N19)</f>
        <v>0</v>
      </c>
      <c r="V19" s="7"/>
      <c r="W19" s="8"/>
      <c r="X19" s="8"/>
    </row>
    <row r="20" spans="1:24" ht="12.75" customHeight="1" x14ac:dyDescent="0.25">
      <c r="A20" s="191"/>
      <c r="B20" s="53"/>
      <c r="C20" s="4"/>
      <c r="D20" s="4"/>
      <c r="E20" s="4"/>
      <c r="F20" s="4"/>
      <c r="G20" s="4"/>
      <c r="H20" s="4"/>
      <c r="I20" s="4"/>
      <c r="J20" s="4"/>
      <c r="K20" s="4"/>
      <c r="L20" s="4"/>
      <c r="M20" s="4"/>
      <c r="N20" s="4"/>
      <c r="O20" s="14"/>
      <c r="V20" s="7"/>
      <c r="W20" s="8"/>
      <c r="X20" s="8"/>
    </row>
    <row r="21" spans="1:24" ht="12.75" customHeight="1" thickBot="1" x14ac:dyDescent="0.3">
      <c r="A21" s="192"/>
      <c r="B21" s="54" t="s">
        <v>3</v>
      </c>
      <c r="C21" s="5"/>
      <c r="D21" s="5"/>
      <c r="E21" s="5"/>
      <c r="F21" s="5"/>
      <c r="G21" s="5"/>
      <c r="H21" s="5"/>
      <c r="I21" s="5"/>
      <c r="J21" s="5"/>
      <c r="K21" s="5"/>
      <c r="L21" s="5"/>
      <c r="M21" s="5"/>
      <c r="N21" s="5"/>
      <c r="O21" s="15"/>
      <c r="V21" s="7"/>
      <c r="W21" s="8"/>
      <c r="X21" s="8"/>
    </row>
    <row r="22" spans="1:24" ht="14.25" customHeight="1" thickBot="1" x14ac:dyDescent="0.3">
      <c r="A22" s="102" t="s">
        <v>34</v>
      </c>
      <c r="B22" s="103"/>
      <c r="C22" s="104"/>
      <c r="D22" s="91" t="str">
        <f>'SET-G. Proyectos'!$G10</f>
        <v>&gt; 0</v>
      </c>
      <c r="E22" s="92"/>
      <c r="F22" s="92"/>
      <c r="G22" s="93"/>
      <c r="H22" s="91" t="str">
        <f>'SET-G. Proyectos'!$H10</f>
        <v>= 0</v>
      </c>
      <c r="I22" s="92"/>
      <c r="J22" s="92"/>
      <c r="K22" s="93"/>
      <c r="L22" s="91" t="str">
        <f>'SET-G. Proyectos'!$I10</f>
        <v>&lt; 0</v>
      </c>
      <c r="M22" s="96"/>
      <c r="N22" s="96"/>
      <c r="O22" s="97"/>
      <c r="V22" s="7"/>
      <c r="W22" s="8"/>
      <c r="X22" s="8"/>
    </row>
    <row r="23" spans="1:24" ht="33" customHeight="1" thickBot="1" x14ac:dyDescent="0.3">
      <c r="A23" s="105"/>
      <c r="B23" s="106"/>
      <c r="C23" s="106"/>
      <c r="D23" s="107" t="s">
        <v>7</v>
      </c>
      <c r="E23" s="107"/>
      <c r="F23" s="107"/>
      <c r="G23" s="107"/>
      <c r="H23" s="108" t="s">
        <v>55</v>
      </c>
      <c r="I23" s="108"/>
      <c r="J23" s="108"/>
      <c r="K23" s="108"/>
      <c r="L23" s="114" t="s">
        <v>56</v>
      </c>
      <c r="M23" s="114"/>
      <c r="N23" s="114"/>
      <c r="O23" s="115"/>
      <c r="V23" s="7"/>
      <c r="W23" s="8"/>
      <c r="X23" s="8"/>
    </row>
    <row r="24" spans="1:24" ht="15.75" customHeight="1" thickBot="1" x14ac:dyDescent="0.3">
      <c r="A24" s="116" t="s">
        <v>36</v>
      </c>
      <c r="B24" s="117"/>
      <c r="C24" s="117"/>
      <c r="D24" s="117"/>
      <c r="E24" s="117"/>
      <c r="F24" s="117"/>
      <c r="G24" s="117"/>
      <c r="H24" s="117"/>
      <c r="I24" s="117"/>
      <c r="J24" s="117"/>
      <c r="K24" s="117"/>
      <c r="L24" s="117"/>
      <c r="M24" s="117"/>
      <c r="N24" s="117"/>
      <c r="O24" s="118"/>
      <c r="V24" s="7"/>
      <c r="W24" s="8"/>
      <c r="X24" s="8"/>
    </row>
    <row r="25" spans="1:24" ht="264.75" customHeight="1" thickBot="1" x14ac:dyDescent="0.3">
      <c r="A25" s="88"/>
      <c r="B25" s="89"/>
      <c r="C25" s="89"/>
      <c r="D25" s="89"/>
      <c r="E25" s="89"/>
      <c r="F25" s="89"/>
      <c r="G25" s="89"/>
      <c r="H25" s="89"/>
      <c r="I25" s="89"/>
      <c r="J25" s="89"/>
      <c r="K25" s="89"/>
      <c r="L25" s="89"/>
      <c r="M25" s="89"/>
      <c r="N25" s="89"/>
      <c r="O25" s="90"/>
      <c r="V25" s="7"/>
    </row>
    <row r="26" spans="1:24" ht="15" customHeight="1" x14ac:dyDescent="0.25">
      <c r="A26" s="169" t="s">
        <v>52</v>
      </c>
      <c r="B26" s="170"/>
      <c r="C26" s="170"/>
      <c r="D26" s="170"/>
      <c r="E26" s="170"/>
      <c r="F26" s="170"/>
      <c r="G26" s="170"/>
      <c r="H26" s="170"/>
      <c r="I26" s="170"/>
      <c r="J26" s="170"/>
      <c r="K26" s="170"/>
      <c r="L26" s="170"/>
      <c r="M26" s="170"/>
      <c r="N26" s="171" t="s">
        <v>54</v>
      </c>
      <c r="O26" s="172"/>
    </row>
    <row r="27" spans="1:24" ht="16.5" customHeight="1" x14ac:dyDescent="0.25">
      <c r="A27" s="84"/>
      <c r="B27" s="85"/>
      <c r="C27" s="85"/>
      <c r="D27" s="85"/>
      <c r="E27" s="85"/>
      <c r="F27" s="85"/>
      <c r="G27" s="85"/>
      <c r="H27" s="85"/>
      <c r="I27" s="85"/>
      <c r="J27" s="85"/>
      <c r="K27" s="85"/>
      <c r="L27" s="85"/>
      <c r="M27" s="85"/>
      <c r="N27" s="86">
        <v>43101</v>
      </c>
      <c r="O27" s="87"/>
    </row>
    <row r="28" spans="1:24" ht="16.5" customHeight="1" x14ac:dyDescent="0.25">
      <c r="A28" s="84"/>
      <c r="B28" s="85"/>
      <c r="C28" s="85"/>
      <c r="D28" s="85"/>
      <c r="E28" s="85"/>
      <c r="F28" s="85"/>
      <c r="G28" s="85"/>
      <c r="H28" s="85"/>
      <c r="I28" s="85"/>
      <c r="J28" s="85"/>
      <c r="K28" s="85"/>
      <c r="L28" s="85"/>
      <c r="M28" s="85"/>
      <c r="N28" s="86">
        <v>43132</v>
      </c>
      <c r="O28" s="87"/>
    </row>
    <row r="29" spans="1:24" ht="16.5" customHeight="1" x14ac:dyDescent="0.25">
      <c r="A29" s="84"/>
      <c r="B29" s="85"/>
      <c r="C29" s="85"/>
      <c r="D29" s="85"/>
      <c r="E29" s="85"/>
      <c r="F29" s="85"/>
      <c r="G29" s="85"/>
      <c r="H29" s="85"/>
      <c r="I29" s="85"/>
      <c r="J29" s="85"/>
      <c r="K29" s="85"/>
      <c r="L29" s="85"/>
      <c r="M29" s="85"/>
      <c r="N29" s="86">
        <v>43160</v>
      </c>
      <c r="O29" s="87"/>
    </row>
    <row r="30" spans="1:24" ht="16.5" customHeight="1" x14ac:dyDescent="0.25">
      <c r="A30" s="84"/>
      <c r="B30" s="85"/>
      <c r="C30" s="85"/>
      <c r="D30" s="85"/>
      <c r="E30" s="85"/>
      <c r="F30" s="85"/>
      <c r="G30" s="85"/>
      <c r="H30" s="85"/>
      <c r="I30" s="85"/>
      <c r="J30" s="85"/>
      <c r="K30" s="85"/>
      <c r="L30" s="85"/>
      <c r="M30" s="85"/>
      <c r="N30" s="86">
        <v>43191</v>
      </c>
      <c r="O30" s="87"/>
    </row>
    <row r="31" spans="1:24" ht="16.5" customHeight="1" x14ac:dyDescent="0.25">
      <c r="A31" s="84"/>
      <c r="B31" s="85"/>
      <c r="C31" s="85"/>
      <c r="D31" s="85"/>
      <c r="E31" s="85"/>
      <c r="F31" s="85"/>
      <c r="G31" s="85"/>
      <c r="H31" s="85"/>
      <c r="I31" s="85"/>
      <c r="J31" s="85"/>
      <c r="K31" s="85"/>
      <c r="L31" s="85"/>
      <c r="M31" s="85"/>
      <c r="N31" s="86">
        <v>43221</v>
      </c>
      <c r="O31" s="87"/>
    </row>
    <row r="32" spans="1:24" ht="16.5" customHeight="1" x14ac:dyDescent="0.25">
      <c r="A32" s="84"/>
      <c r="B32" s="85"/>
      <c r="C32" s="85"/>
      <c r="D32" s="85"/>
      <c r="E32" s="85"/>
      <c r="F32" s="85"/>
      <c r="G32" s="85"/>
      <c r="H32" s="85"/>
      <c r="I32" s="85"/>
      <c r="J32" s="85"/>
      <c r="K32" s="85"/>
      <c r="L32" s="85"/>
      <c r="M32" s="85"/>
      <c r="N32" s="86">
        <v>43252</v>
      </c>
      <c r="O32" s="87"/>
    </row>
    <row r="33" spans="1:17" ht="16.5" customHeight="1" x14ac:dyDescent="0.25">
      <c r="A33" s="84"/>
      <c r="B33" s="85"/>
      <c r="C33" s="85"/>
      <c r="D33" s="85"/>
      <c r="E33" s="85"/>
      <c r="F33" s="85"/>
      <c r="G33" s="85"/>
      <c r="H33" s="85"/>
      <c r="I33" s="85"/>
      <c r="J33" s="85"/>
      <c r="K33" s="85"/>
      <c r="L33" s="85"/>
      <c r="M33" s="85"/>
      <c r="N33" s="86">
        <v>43282</v>
      </c>
      <c r="O33" s="87"/>
    </row>
    <row r="34" spans="1:17" ht="16.5" customHeight="1" x14ac:dyDescent="0.25">
      <c r="A34" s="84"/>
      <c r="B34" s="85"/>
      <c r="C34" s="85"/>
      <c r="D34" s="85"/>
      <c r="E34" s="85"/>
      <c r="F34" s="85"/>
      <c r="G34" s="85"/>
      <c r="H34" s="85"/>
      <c r="I34" s="85"/>
      <c r="J34" s="85"/>
      <c r="K34" s="85"/>
      <c r="L34" s="85"/>
      <c r="M34" s="85"/>
      <c r="N34" s="86">
        <v>43313</v>
      </c>
      <c r="O34" s="87"/>
    </row>
    <row r="35" spans="1:17" ht="16.5" customHeight="1" x14ac:dyDescent="0.25">
      <c r="A35" s="84"/>
      <c r="B35" s="85"/>
      <c r="C35" s="85"/>
      <c r="D35" s="85"/>
      <c r="E35" s="85"/>
      <c r="F35" s="85"/>
      <c r="G35" s="85"/>
      <c r="H35" s="85"/>
      <c r="I35" s="85"/>
      <c r="J35" s="85"/>
      <c r="K35" s="85"/>
      <c r="L35" s="85"/>
      <c r="M35" s="85"/>
      <c r="N35" s="86">
        <v>43344</v>
      </c>
      <c r="O35" s="87"/>
    </row>
    <row r="36" spans="1:17" ht="16.5" customHeight="1" x14ac:dyDescent="0.25">
      <c r="A36" s="84"/>
      <c r="B36" s="85"/>
      <c r="C36" s="85"/>
      <c r="D36" s="85"/>
      <c r="E36" s="85"/>
      <c r="F36" s="85"/>
      <c r="G36" s="85"/>
      <c r="H36" s="85"/>
      <c r="I36" s="85"/>
      <c r="J36" s="85"/>
      <c r="K36" s="85"/>
      <c r="L36" s="85"/>
      <c r="M36" s="85"/>
      <c r="N36" s="86">
        <v>43374</v>
      </c>
      <c r="O36" s="87"/>
    </row>
    <row r="37" spans="1:17" ht="16.5" customHeight="1" x14ac:dyDescent="0.25">
      <c r="A37" s="84"/>
      <c r="B37" s="85"/>
      <c r="C37" s="85"/>
      <c r="D37" s="85"/>
      <c r="E37" s="85"/>
      <c r="F37" s="85"/>
      <c r="G37" s="85"/>
      <c r="H37" s="85"/>
      <c r="I37" s="85"/>
      <c r="J37" s="85"/>
      <c r="K37" s="85"/>
      <c r="L37" s="85"/>
      <c r="M37" s="85"/>
      <c r="N37" s="86">
        <v>43405</v>
      </c>
      <c r="O37" s="87"/>
    </row>
    <row r="38" spans="1:17" ht="16.5" customHeight="1" thickBot="1" x14ac:dyDescent="0.3">
      <c r="A38" s="84"/>
      <c r="B38" s="85"/>
      <c r="C38" s="85"/>
      <c r="D38" s="85"/>
      <c r="E38" s="85"/>
      <c r="F38" s="85"/>
      <c r="G38" s="85"/>
      <c r="H38" s="85"/>
      <c r="I38" s="85"/>
      <c r="J38" s="85"/>
      <c r="K38" s="85"/>
      <c r="L38" s="85"/>
      <c r="M38" s="85"/>
      <c r="N38" s="86">
        <v>43435</v>
      </c>
      <c r="O38" s="87"/>
    </row>
    <row r="39" spans="1:17" ht="19.5" customHeight="1" x14ac:dyDescent="0.25">
      <c r="A39" s="169" t="s">
        <v>53</v>
      </c>
      <c r="B39" s="170"/>
      <c r="C39" s="170"/>
      <c r="D39" s="170"/>
      <c r="E39" s="170"/>
      <c r="F39" s="170"/>
      <c r="G39" s="170"/>
      <c r="H39" s="170"/>
      <c r="I39" s="170"/>
      <c r="J39" s="170"/>
      <c r="K39" s="170"/>
      <c r="L39" s="170"/>
      <c r="M39" s="170"/>
      <c r="N39" s="171" t="s">
        <v>54</v>
      </c>
      <c r="O39" s="172"/>
    </row>
    <row r="40" spans="1:17" ht="15" x14ac:dyDescent="0.25">
      <c r="A40" s="84"/>
      <c r="B40" s="85"/>
      <c r="C40" s="85"/>
      <c r="D40" s="85"/>
      <c r="E40" s="85"/>
      <c r="F40" s="85"/>
      <c r="G40" s="85"/>
      <c r="H40" s="85"/>
      <c r="I40" s="85"/>
      <c r="J40" s="85"/>
      <c r="K40" s="85"/>
      <c r="L40" s="85"/>
      <c r="M40" s="85"/>
      <c r="N40" s="173"/>
      <c r="O40" s="174"/>
    </row>
    <row r="41" spans="1:17" ht="15.75" thickBot="1" x14ac:dyDescent="0.3">
      <c r="A41" s="175"/>
      <c r="B41" s="176"/>
      <c r="C41" s="176"/>
      <c r="D41" s="176"/>
      <c r="E41" s="176"/>
      <c r="F41" s="176"/>
      <c r="G41" s="176"/>
      <c r="H41" s="176"/>
      <c r="I41" s="176"/>
      <c r="J41" s="176"/>
      <c r="K41" s="176"/>
      <c r="L41" s="176"/>
      <c r="M41" s="176"/>
      <c r="N41" s="176"/>
      <c r="O41" s="177"/>
    </row>
    <row r="42" spans="1:17" ht="4.5" customHeight="1" x14ac:dyDescent="0.25">
      <c r="A42" s="168"/>
      <c r="B42" s="168"/>
      <c r="C42" s="168"/>
      <c r="D42" s="168"/>
      <c r="E42" s="168"/>
      <c r="F42" s="168"/>
      <c r="G42" s="168"/>
      <c r="H42" s="168"/>
      <c r="I42" s="168"/>
      <c r="J42" s="168"/>
      <c r="K42" s="168"/>
      <c r="L42" s="168"/>
      <c r="M42" s="168"/>
      <c r="N42" s="168"/>
      <c r="O42" s="168"/>
    </row>
    <row r="44" spans="1:17" ht="14.25" x14ac:dyDescent="0.2">
      <c r="Q44" s="35" t="s">
        <v>76</v>
      </c>
    </row>
    <row r="45" spans="1:17" ht="14.25" x14ac:dyDescent="0.2">
      <c r="Q45" s="35" t="s">
        <v>77</v>
      </c>
    </row>
    <row r="46" spans="1:17" ht="14.25" x14ac:dyDescent="0.2">
      <c r="Q46" s="35" t="s">
        <v>78</v>
      </c>
    </row>
    <row r="47" spans="1:17" ht="14.25" x14ac:dyDescent="0.2">
      <c r="Q47" s="35" t="s">
        <v>79</v>
      </c>
    </row>
    <row r="48" spans="1:17" ht="14.25" x14ac:dyDescent="0.2">
      <c r="Q48" s="35" t="s">
        <v>80</v>
      </c>
    </row>
    <row r="49" spans="17:17" ht="14.25" x14ac:dyDescent="0.2">
      <c r="Q49" s="35" t="s">
        <v>81</v>
      </c>
    </row>
    <row r="50" spans="17:17" ht="14.25" x14ac:dyDescent="0.2">
      <c r="Q50" s="35" t="s">
        <v>82</v>
      </c>
    </row>
    <row r="51" spans="17:17" ht="14.25" x14ac:dyDescent="0.2">
      <c r="Q51" s="35" t="s">
        <v>83</v>
      </c>
    </row>
    <row r="52" spans="17:17" ht="14.25" x14ac:dyDescent="0.2">
      <c r="Q52" s="35" t="s">
        <v>84</v>
      </c>
    </row>
    <row r="53" spans="17:17" ht="14.25" x14ac:dyDescent="0.2">
      <c r="Q53" s="35" t="s">
        <v>85</v>
      </c>
    </row>
    <row r="54" spans="17:17" ht="14.25" x14ac:dyDescent="0.2">
      <c r="Q54" s="35" t="s">
        <v>86</v>
      </c>
    </row>
    <row r="55" spans="17:17" ht="14.25" x14ac:dyDescent="0.2">
      <c r="Q55" s="35" t="s">
        <v>87</v>
      </c>
    </row>
    <row r="56" spans="17:17" ht="14.25" x14ac:dyDescent="0.2">
      <c r="Q56" s="35" t="s">
        <v>88</v>
      </c>
    </row>
    <row r="58" spans="17:17" x14ac:dyDescent="0.25">
      <c r="Q58" s="41" t="s">
        <v>106</v>
      </c>
    </row>
    <row r="59" spans="17:17" x14ac:dyDescent="0.25">
      <c r="Q59" s="41" t="s">
        <v>106</v>
      </c>
    </row>
  </sheetData>
  <sheetProtection password="9F06" sheet="1" objects="1" scenarios="1"/>
  <mergeCells count="74">
    <mergeCell ref="A42:O42"/>
    <mergeCell ref="A41:M41"/>
    <mergeCell ref="N41:O41"/>
    <mergeCell ref="A26:M26"/>
    <mergeCell ref="N26:O26"/>
    <mergeCell ref="A27:M27"/>
    <mergeCell ref="N27:O27"/>
    <mergeCell ref="A39:M39"/>
    <mergeCell ref="N39:O39"/>
    <mergeCell ref="A40:M40"/>
    <mergeCell ref="N40:O40"/>
    <mergeCell ref="A28:M28"/>
    <mergeCell ref="N28:O28"/>
    <mergeCell ref="A29:M29"/>
    <mergeCell ref="N29:O29"/>
    <mergeCell ref="A30:M30"/>
    <mergeCell ref="A14:B14"/>
    <mergeCell ref="A9:D9"/>
    <mergeCell ref="F9:G9"/>
    <mergeCell ref="L22:O22"/>
    <mergeCell ref="A16:B16"/>
    <mergeCell ref="A17:B17"/>
    <mergeCell ref="A18:A21"/>
    <mergeCell ref="A15:B15"/>
    <mergeCell ref="J9:O9"/>
    <mergeCell ref="A10:O10"/>
    <mergeCell ref="A11:O11"/>
    <mergeCell ref="A12:O12"/>
    <mergeCell ref="A13:O13"/>
    <mergeCell ref="N8:O8"/>
    <mergeCell ref="J7:K8"/>
    <mergeCell ref="L7:O7"/>
    <mergeCell ref="L8:M8"/>
    <mergeCell ref="A7:D8"/>
    <mergeCell ref="E7:E8"/>
    <mergeCell ref="F7:G8"/>
    <mergeCell ref="H7:H8"/>
    <mergeCell ref="I7:I8"/>
    <mergeCell ref="A24:O24"/>
    <mergeCell ref="A25:O25"/>
    <mergeCell ref="H22:K22"/>
    <mergeCell ref="A22:C23"/>
    <mergeCell ref="D22:G22"/>
    <mergeCell ref="D23:G23"/>
    <mergeCell ref="H23:K23"/>
    <mergeCell ref="L23:O23"/>
    <mergeCell ref="A1:C2"/>
    <mergeCell ref="D1:O1"/>
    <mergeCell ref="D2:O2"/>
    <mergeCell ref="A6:E6"/>
    <mergeCell ref="G6:O6"/>
    <mergeCell ref="A5:E5"/>
    <mergeCell ref="A3:E3"/>
    <mergeCell ref="F3:O3"/>
    <mergeCell ref="A4:E4"/>
    <mergeCell ref="F4:O4"/>
    <mergeCell ref="F5:O5"/>
    <mergeCell ref="N30:O30"/>
    <mergeCell ref="A31:M31"/>
    <mergeCell ref="N31:O31"/>
    <mergeCell ref="A32:M32"/>
    <mergeCell ref="N32:O32"/>
    <mergeCell ref="A33:M33"/>
    <mergeCell ref="N33:O33"/>
    <mergeCell ref="A34:M34"/>
    <mergeCell ref="N34:O34"/>
    <mergeCell ref="A38:M38"/>
    <mergeCell ref="N38:O38"/>
    <mergeCell ref="A35:M35"/>
    <mergeCell ref="N35:O35"/>
    <mergeCell ref="A36:M36"/>
    <mergeCell ref="N36:O36"/>
    <mergeCell ref="A37:M37"/>
    <mergeCell ref="N37:O37"/>
  </mergeCells>
  <dataValidations count="1">
    <dataValidation type="list" allowBlank="1" showInputMessage="1" showErrorMessage="1" sqref="J9:O9">
      <formula1>$Q$44:$Q$56</formula1>
    </dataValidation>
  </dataValidations>
  <pageMargins left="0.39370078740157483" right="0.39370078740157483" top="0.35433070866141736" bottom="0.35433070866141736" header="0" footer="0"/>
  <pageSetup scale="73" orientation="portrait" horizontalDpi="4294967294" verticalDpi="4294967294"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4098"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4098"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SET-G. Proyectos</vt:lpstr>
      <vt:lpstr>01</vt:lpstr>
      <vt:lpstr>02</vt:lpstr>
      <vt:lpstr>03</vt:lpstr>
      <vt:lpstr>04</vt:lpstr>
      <vt:lpstr>05</vt:lpstr>
      <vt:lpstr>'SET-G. Proyectos'!Títulos_a_imprimir</vt:lpstr>
    </vt:vector>
  </TitlesOfParts>
  <Company>Windows XP Colossus Edition 2 Reloaded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Colossus User</dc:creator>
  <cp:lastModifiedBy>wendy dayana</cp:lastModifiedBy>
  <cp:lastPrinted>2015-08-15T01:13:31Z</cp:lastPrinted>
  <dcterms:created xsi:type="dcterms:W3CDTF">2010-03-16T20:37:23Z</dcterms:created>
  <dcterms:modified xsi:type="dcterms:W3CDTF">2019-03-06T22:32:18Z</dcterms:modified>
</cp:coreProperties>
</file>